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LocalGovPenSchm\FOI and info requests\2022\Web upload\"/>
    </mc:Choice>
  </mc:AlternateContent>
  <xr:revisionPtr revIDLastSave="0" documentId="13_ncr:1_{A5B5A66A-31CC-4E54-B0B3-6EF115A2CCF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<sst xmlns="http://schemas.openxmlformats.org/spreadsheetml/2006/main" count="206" uniqueCount="105">
  <si>
    <t>Investment Manager / Fund Name</t>
  </si>
  <si>
    <t>Category</t>
  </si>
  <si>
    <t>Currency</t>
  </si>
  <si>
    <t>Decision</t>
  </si>
  <si>
    <t>Inception</t>
  </si>
  <si>
    <t>Commitment £/$/€</t>
  </si>
  <si>
    <t>PRIVATE EQUITY</t>
  </si>
  <si>
    <t>CLOSED</t>
  </si>
  <si>
    <t>USD</t>
  </si>
  <si>
    <t>M+G REAL ESTATE DEBT FUND II FEEDER LP</t>
  </si>
  <si>
    <t>REAL ESTATE DEBT</t>
  </si>
  <si>
    <t>GBP</t>
  </si>
  <si>
    <t>P.Com Mar13</t>
  </si>
  <si>
    <t>M+G REAL ESTATE DEBT FUND III MUTUAL FUND</t>
  </si>
  <si>
    <t>INFRASTRUCTURE</t>
  </si>
  <si>
    <t>EUR</t>
  </si>
  <si>
    <t>P.Com Sept13</t>
  </si>
  <si>
    <t>HEALTHCARE ROYALTY</t>
  </si>
  <si>
    <t>ISG 6/6/14</t>
  </si>
  <si>
    <t>OPEN</t>
  </si>
  <si>
    <t>ISG 7/11/14</t>
  </si>
  <si>
    <t>UNIGESTION SECONDARY OPPORTUNITIES FUND III</t>
  </si>
  <si>
    <t>ISG 20/02/15</t>
  </si>
  <si>
    <t>PRIVATE DEBT</t>
  </si>
  <si>
    <t>ISG 23/11/15</t>
  </si>
  <si>
    <t>ISG 23/2/16</t>
  </si>
  <si>
    <t>UNIGESTION SECONDARY OPPORTUNITIES FUND IV</t>
  </si>
  <si>
    <t>ISG 24/5/16</t>
  </si>
  <si>
    <t>ISG 8/12/16</t>
  </si>
  <si>
    <t>BARINGS GLOBAL PRIVATE LOAN FUND 2</t>
  </si>
  <si>
    <t>ISG 7/3/17</t>
  </si>
  <si>
    <t>PARTNERS GROUP MULTI-ASSET CREDIT 2016</t>
  </si>
  <si>
    <t>M+G SECURED INCOME PROPERTY MUTUAL FUND</t>
  </si>
  <si>
    <t>ISG 24/2/14</t>
  </si>
  <si>
    <t>CUMBRIA LOCAL GOVERNMENT PENSION SCHEME</t>
  </si>
  <si>
    <t>This provides all the public information held by Cumbria LGPS relating to the investments.</t>
  </si>
  <si>
    <t>KEY</t>
  </si>
  <si>
    <t>ISG - Investment Sub-Group</t>
  </si>
  <si>
    <t>Public records on the Cumbria LGPS investments are contained in the Annual Report and Accounts, this can be found at</t>
  </si>
  <si>
    <t>www.cumbria.gov.uk/finance/finance/cumbrialgps.asp</t>
  </si>
  <si>
    <t>under 'Your Council', 'Meetings', 'Cumbria Pensions Committee'. Weblink is:</t>
  </si>
  <si>
    <t>http://councilportal.cumbria.gov.uk/mgCommitteeDetails.aspx?ID=150</t>
  </si>
  <si>
    <t>Latest net IRR</t>
  </si>
  <si>
    <t>too early</t>
  </si>
  <si>
    <t>Closed/ Open Ended</t>
  </si>
  <si>
    <t>BARINGS GLOBAL PRIVATE LOAN FUND 3</t>
  </si>
  <si>
    <t>HEALTHCARE ROYALTY PARTNERS FUND III</t>
  </si>
  <si>
    <t>HEALTHCARE ROYALTY PARTNERS FUND IV</t>
  </si>
  <si>
    <t>PANTHEON CO-INVESTMENT FUND IV</t>
  </si>
  <si>
    <t>ISG 20/11/18</t>
  </si>
  <si>
    <t>PANTHEON SECONDARIES FUND VI</t>
  </si>
  <si>
    <t>ISG 24/5/18</t>
  </si>
  <si>
    <t>ISG 30/8/18</t>
  </si>
  <si>
    <t>BARINGS GLOBAL PRIVATE LOAN FUND 1</t>
  </si>
  <si>
    <t>JP MORGAN INFRASTRUCTURE FUND IIF UK 1 LP</t>
  </si>
  <si>
    <t xml:space="preserve"> of the partnerships against returns of other funds, and that disclosure has not in any way been sanctioned by the AIFM, the Sub-Advisor(s) or the General Partner.</t>
  </si>
  <si>
    <t xml:space="preserve">BLACKROCK - DIV PEP IV </t>
  </si>
  <si>
    <t>ISG 20/2/18</t>
  </si>
  <si>
    <t>ISG 21/2/19</t>
  </si>
  <si>
    <t>P.Com - Pension Committee</t>
  </si>
  <si>
    <t>PARTNERS GROUP MULTI-ASSET CREDIT V</t>
  </si>
  <si>
    <t>ISG 24/5/19</t>
  </si>
  <si>
    <t>PARTNERS GROUP GLOBAL INFRASTRUCTURE 2012</t>
  </si>
  <si>
    <t>PARTNERS GROUP GLOBAL INFRASTRUCTURE 2018</t>
  </si>
  <si>
    <t>UK LONG LEASE PROPERTY</t>
  </si>
  <si>
    <t>Distributions - return of capital</t>
  </si>
  <si>
    <t>Cumbria Pensions Committee Part 1 reports are accessible to the public and are found at www.cumbria.gov.uk</t>
  </si>
  <si>
    <t>AVIVA LIME PROPERTY FUND UNIT TRST</t>
  </si>
  <si>
    <t>AS CAPITAL SOF II FEEDER LP</t>
  </si>
  <si>
    <t>AS CAPITAL SOF III FEEDER LP</t>
  </si>
  <si>
    <t>AS CAPITAL SOF IV FEEDER LP</t>
  </si>
  <si>
    <t>AS CAPITAL INFRASTRUCTURE 1</t>
  </si>
  <si>
    <t>APOLLO MULTI-CREDIT FUND</t>
  </si>
  <si>
    <t>CQS CREDIT MULTI-ASSET FUND</t>
  </si>
  <si>
    <t>PIMCO DIVERSIFIED INCOME FUND</t>
  </si>
  <si>
    <t>MULTI-ASSET CREDIT</t>
  </si>
  <si>
    <t>ISG 28/1/20</t>
  </si>
  <si>
    <t>BORDER TO COAST INFRASTRUCTURE SERIES 1</t>
  </si>
  <si>
    <t>BORDER TO COAST PRIVATE EQUITY SERIES 1</t>
  </si>
  <si>
    <t>Distributions - income (or fee)</t>
  </si>
  <si>
    <t>PARTNERS GROUP MULTI-ASSET CREDIT VI</t>
  </si>
  <si>
    <t>ISG 10/05/21</t>
  </si>
  <si>
    <t>Valuation 31 Dec 2021</t>
  </si>
  <si>
    <t>7% 3 yr $</t>
  </si>
  <si>
    <t>Invested Capital (Bookcost)</t>
  </si>
  <si>
    <t>UK RESIDENTIAL PROPERTY</t>
  </si>
  <si>
    <t>HEARTHSTONE RESIDENTIAL PROPERTY FUND 2</t>
  </si>
  <si>
    <t>Valuation 31 Mar 2022</t>
  </si>
  <si>
    <t>BORDER TO COAST PRIVATE CREDIT SERIES 1</t>
  </si>
  <si>
    <t>ISG 2/3/21</t>
  </si>
  <si>
    <t>ISG 25/11/21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</si>
  <si>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Disclosure of the valuation and performance data does not necessarily reflect the current or expected future performance of the Partnership and should not be used to compare returns </t>
    </r>
  </si>
  <si>
    <t>-6% YTD</t>
  </si>
  <si>
    <t>BORDER TO COAST PRIVATE EQUITY SERIES 2</t>
  </si>
  <si>
    <t>Valuation 30 Jun 2022</t>
  </si>
  <si>
    <t>ISG 03/03/22</t>
  </si>
  <si>
    <t>BORDER TO COAST INFRASTRUCTURE SERIES 2</t>
  </si>
  <si>
    <t>BORDER TO COAST PRIVATE CREDIT SERIES 2</t>
  </si>
  <si>
    <t>Valuation 30 Sept 2022</t>
  </si>
  <si>
    <t>3.2% 3 yr</t>
  </si>
  <si>
    <t>-13% YTD</t>
  </si>
  <si>
    <t>-11% YTD</t>
  </si>
  <si>
    <t>7.3% 3 yr</t>
  </si>
  <si>
    <t>Valuation 31 Dec 2022</t>
  </si>
  <si>
    <t>The table below details the information held by Cumbria LGPS relating to private market investments as at 31 December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</si>
</sst>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;\-&quot;£&quot;#,##0"/>
    <numFmt numFmtId="6" formatCode="&quot;£&quot;#,##0;[Red]\-&quot;£&quot;#,##0"/>
    <numFmt numFmtId="164" formatCode="[$$-C09]#,##0;\-[$$-C09]#,##0"/>
    <numFmt numFmtId="165" formatCode="[$€-2]\ #,##0;\-[$€-2]\ #,##0"/>
    <numFmt numFmtId="166" formatCode="0.0%"/>
    <numFmt numFmtId="167" formatCode="\$#,##0;[Red]\-\$#,##0"/>
    <numFmt numFmtId="168" formatCode="[$€-1809]#,##0;[Red]\-[$€-1809]#,##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5" applyFont="1" applyFill="1" applyBorder="1" applyAlignment="1">
      <alignment wrapText="1"/>
    </xf>
    <xf numFmtId="0" fontId="1" fillId="0" borderId="1" xfId="5" applyFont="1" applyFill="1" applyBorder="1" applyAlignment="1">
      <alignment horizontal="center" wrapText="1"/>
    </xf>
    <xf numFmtId="0" fontId="7" fillId="0" borderId="1" xfId="5" applyFont="1" applyFill="1" applyBorder="1"/>
    <xf numFmtId="0" fontId="7" fillId="0" borderId="1" xfId="5" applyFont="1" applyFill="1" applyBorder="1" applyAlignment="1">
      <alignment horizontal="left"/>
    </xf>
    <xf numFmtId="0" fontId="7" fillId="0" borderId="1" xfId="5" applyFont="1" applyFill="1" applyBorder="1" applyAlignment="1">
      <alignment horizontal="center"/>
    </xf>
    <xf numFmtId="164" fontId="7" fillId="0" borderId="1" xfId="5" applyNumberFormat="1" applyFont="1" applyFill="1" applyBorder="1" applyAlignment="1">
      <alignment horizontal="right"/>
    </xf>
    <xf numFmtId="14" fontId="7" fillId="0" borderId="1" xfId="5" applyNumberFormat="1" applyFont="1" applyFill="1" applyBorder="1"/>
    <xf numFmtId="5" fontId="7" fillId="0" borderId="1" xfId="5" applyNumberFormat="1" applyFont="1" applyFill="1" applyBorder="1" applyAlignment="1">
      <alignment horizontal="right"/>
    </xf>
    <xf numFmtId="165" fontId="7" fillId="0" borderId="1" xfId="5" applyNumberFormat="1" applyFont="1" applyFill="1" applyBorder="1" applyAlignment="1">
      <alignment horizontal="right"/>
    </xf>
    <xf numFmtId="14" fontId="4" fillId="0" borderId="1" xfId="5" applyNumberFormat="1" applyFont="1" applyFill="1" applyBorder="1"/>
    <xf numFmtId="14" fontId="7" fillId="0" borderId="1" xfId="3" applyNumberFormat="1" applyFont="1" applyFill="1" applyBorder="1"/>
    <xf numFmtId="0" fontId="8" fillId="0" borderId="0" xfId="5" applyFont="1"/>
    <xf numFmtId="0" fontId="0" fillId="0" borderId="0" xfId="0" applyFont="1" applyFill="1"/>
    <xf numFmtId="0" fontId="1" fillId="0" borderId="0" xfId="0" applyFont="1"/>
    <xf numFmtId="49" fontId="0" fillId="0" borderId="0" xfId="0" applyNumberFormat="1" applyBorder="1"/>
    <xf numFmtId="0" fontId="0" fillId="0" borderId="0" xfId="0" applyFont="1"/>
    <xf numFmtId="0" fontId="5" fillId="0" borderId="0" xfId="1"/>
    <xf numFmtId="0" fontId="5" fillId="0" borderId="0" xfId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4" fillId="0" borderId="1" xfId="5" applyFont="1" applyFill="1" applyBorder="1"/>
    <xf numFmtId="167" fontId="7" fillId="0" borderId="1" xfId="5" applyNumberFormat="1" applyFont="1" applyFill="1" applyBorder="1" applyAlignment="1">
      <alignment horizontal="right"/>
    </xf>
    <xf numFmtId="14" fontId="4" fillId="0" borderId="0" xfId="5" applyNumberFormat="1" applyFont="1" applyFill="1" applyBorder="1"/>
    <xf numFmtId="14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3" fontId="9" fillId="0" borderId="1" xfId="5" applyNumberFormat="1" applyFont="1" applyFill="1" applyBorder="1" applyAlignment="1">
      <alignment horizontal="center" wrapText="1"/>
    </xf>
    <xf numFmtId="6" fontId="0" fillId="0" borderId="2" xfId="0" applyNumberFormat="1" applyBorder="1" applyAlignment="1">
      <alignment vertical="center"/>
    </xf>
    <xf numFmtId="0" fontId="7" fillId="0" borderId="3" xfId="5" applyFont="1" applyFill="1" applyBorder="1"/>
    <xf numFmtId="6" fontId="0" fillId="0" borderId="4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6" fontId="0" fillId="0" borderId="1" xfId="0" applyNumberFormat="1" applyBorder="1" applyAlignment="1">
      <alignment vertical="center"/>
    </xf>
    <xf numFmtId="166" fontId="4" fillId="0" borderId="1" xfId="7" applyNumberFormat="1" applyFont="1" applyFill="1" applyBorder="1" applyAlignment="1">
      <alignment horizontal="right" vertical="center"/>
    </xf>
    <xf numFmtId="166" fontId="4" fillId="0" borderId="1" xfId="7" applyNumberFormat="1" applyFont="1" applyFill="1" applyBorder="1" applyAlignment="1">
      <alignment vertical="center"/>
    </xf>
    <xf numFmtId="167" fontId="0" fillId="0" borderId="1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center"/>
    </xf>
    <xf numFmtId="6" fontId="0" fillId="0" borderId="1" xfId="0" applyNumberFormat="1" applyFill="1" applyBorder="1" applyAlignment="1">
      <alignment vertical="center"/>
    </xf>
    <xf numFmtId="6" fontId="0" fillId="0" borderId="2" xfId="0" applyNumberFormat="1" applyFill="1" applyBorder="1" applyAlignment="1">
      <alignment vertical="center"/>
    </xf>
    <xf numFmtId="6" fontId="0" fillId="0" borderId="4" xfId="0" applyNumberFormat="1" applyFill="1" applyBorder="1" applyAlignment="1">
      <alignment vertical="center"/>
    </xf>
    <xf numFmtId="166" fontId="7" fillId="0" borderId="1" xfId="7" applyNumberFormat="1" applyFont="1" applyFill="1" applyBorder="1" applyAlignment="1">
      <alignment horizontal="right"/>
    </xf>
    <xf numFmtId="166" fontId="4" fillId="0" borderId="1" xfId="7" quotePrefix="1" applyNumberFormat="1" applyFont="1" applyFill="1" applyBorder="1" applyAlignment="1">
      <alignment vertical="center"/>
    </xf>
  </cellXfs>
  <cellStyles count="8">
    <cellStyle name="Hyperlink" xfId="1" builtinId="8"/>
    <cellStyle name="Normal" xfId="0" builtinId="0"/>
    <cellStyle name="Normal 2" xfId="2" xr:uid="{00000000-0005-0000-0000-000002000000}"/>
    <cellStyle name="Normal 2 3" xfId="3" xr:uid="{00000000-0005-0000-0000-000003000000}"/>
    <cellStyle name="Normal 2 4" xfId="4" xr:uid="{00000000-0005-0000-0000-000004000000}"/>
    <cellStyle name="Normal 4" xfId="5" xr:uid="{00000000-0005-0000-0000-000005000000}"/>
    <cellStyle name="Normal 5" xfId="6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uncilportal.cumbria.gov.uk/mgCommitteeDetails.aspx?ID=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pane xSplit="2" ySplit="4" topLeftCell="H29" activePane="bottomRight" state="frozen"/>
      <selection pane="topRight" activeCell="C1" sqref="C1"/>
      <selection pane="bottomLeft" activeCell="A5" sqref="A5"/>
      <selection pane="bottomRight" activeCell="L32" sqref="L32"/>
    </sheetView>
  </sheetViews>
  <sheetFormatPr defaultRowHeight="14.5" x14ac:dyDescent="0.35"/>
  <cols>
    <col min="1" max="1" width="22.26953125" customWidth="1"/>
    <col min="2" max="2" width="43.7265625" bestFit="1" customWidth="1"/>
    <col min="3" max="3" width="7.54296875" customWidth="1"/>
    <col min="4" max="4" width="4.7265625" customWidth="1"/>
    <col min="5" max="5" width="12.26953125" customWidth="1"/>
    <col min="6" max="6" width="10.54296875" customWidth="1"/>
    <col min="7" max="7" width="12" customWidth="1"/>
    <col min="8" max="8" width="12.7265625" style="25" customWidth="1"/>
    <col min="9" max="9" width="12.54296875" style="25" bestFit="1" customWidth="1"/>
    <col min="10" max="13" width="12.26953125" style="25" customWidth="1"/>
    <col min="14" max="15" width="11.7265625" style="25" customWidth="1"/>
    <col min="16" max="16" width="9.26953125" style="25" customWidth="1"/>
    <col min="17" max="17" width="8.7265625" customWidth="1"/>
  </cols>
  <sheetData>
    <row r="1" spans="1:16" x14ac:dyDescent="0.35">
      <c r="A1" s="12" t="s">
        <v>34</v>
      </c>
    </row>
    <row r="2" spans="1:16" x14ac:dyDescent="0.35">
      <c r="A2" s="13" t="s">
        <v>104</v>
      </c>
    </row>
    <row r="3" spans="1:16" x14ac:dyDescent="0.35">
      <c r="A3" s="13" t="s">
        <v>35</v>
      </c>
    </row>
    <row r="4" spans="1:16" ht="39.5" x14ac:dyDescent="0.35">
      <c r="A4" s="1" t="s">
        <v>1</v>
      </c>
      <c r="B4" s="1" t="s">
        <v>0</v>
      </c>
      <c r="C4" s="1" t="s">
        <v>44</v>
      </c>
      <c r="D4" s="1" t="s">
        <v>2</v>
      </c>
      <c r="E4" s="1" t="s">
        <v>3</v>
      </c>
      <c r="F4" s="1" t="s">
        <v>4</v>
      </c>
      <c r="G4" s="2" t="s">
        <v>5</v>
      </c>
      <c r="H4" s="2" t="s">
        <v>84</v>
      </c>
      <c r="I4" s="2" t="s">
        <v>65</v>
      </c>
      <c r="J4" s="2" t="s">
        <v>79</v>
      </c>
      <c r="K4" s="2" t="s">
        <v>103</v>
      </c>
      <c r="L4" s="2" t="s">
        <v>98</v>
      </c>
      <c r="M4" s="2" t="s">
        <v>94</v>
      </c>
      <c r="N4" s="2" t="s">
        <v>87</v>
      </c>
      <c r="O4" s="2" t="s">
        <v>82</v>
      </c>
      <c r="P4" s="27" t="s">
        <v>42</v>
      </c>
    </row>
    <row r="5" spans="1:16" x14ac:dyDescent="0.35">
      <c r="A5" s="3" t="s">
        <v>6</v>
      </c>
      <c r="B5" s="3" t="s">
        <v>68</v>
      </c>
      <c r="C5" s="3" t="s">
        <v>7</v>
      </c>
      <c r="D5" s="3" t="s">
        <v>8</v>
      </c>
      <c r="E5" s="3" t="s">
        <v>20</v>
      </c>
      <c r="F5" s="7">
        <v>41977</v>
      </c>
      <c r="G5" s="6">
        <v>25000000</v>
      </c>
      <c r="H5" s="36">
        <v>369393.1400000006</v>
      </c>
      <c r="I5" s="36">
        <v>-24532300.859999999</v>
      </c>
      <c r="J5" s="36">
        <v>8201624</v>
      </c>
      <c r="K5" s="36">
        <v>115726.84</v>
      </c>
      <c r="L5" s="36">
        <v>207163.72</v>
      </c>
      <c r="M5" s="36">
        <v>207163.72</v>
      </c>
      <c r="N5" s="31">
        <v>243619.03</v>
      </c>
      <c r="O5" s="31">
        <v>243619</v>
      </c>
      <c r="P5" s="34">
        <v>0.13600000000000001</v>
      </c>
    </row>
    <row r="6" spans="1:16" x14ac:dyDescent="0.35">
      <c r="A6" s="3" t="s">
        <v>6</v>
      </c>
      <c r="B6" s="3" t="s">
        <v>69</v>
      </c>
      <c r="C6" s="3" t="s">
        <v>7</v>
      </c>
      <c r="D6" s="3" t="s">
        <v>8</v>
      </c>
      <c r="E6" s="7" t="s">
        <v>25</v>
      </c>
      <c r="F6" s="7">
        <v>43006</v>
      </c>
      <c r="G6" s="6">
        <v>25000000</v>
      </c>
      <c r="H6" s="36">
        <v>12003762.85</v>
      </c>
      <c r="I6" s="36">
        <v>-14419543.92</v>
      </c>
      <c r="J6" s="36">
        <v>5426061.3099999996</v>
      </c>
      <c r="K6" s="36">
        <v>21030428.460000001</v>
      </c>
      <c r="L6" s="36">
        <v>25200899.120000001</v>
      </c>
      <c r="M6" s="36">
        <v>26582434.82</v>
      </c>
      <c r="N6" s="31">
        <v>24574696.600000001</v>
      </c>
      <c r="O6" s="31">
        <v>23575338.469999999</v>
      </c>
      <c r="P6" s="34">
        <v>0.27400000000000002</v>
      </c>
    </row>
    <row r="7" spans="1:16" x14ac:dyDescent="0.35">
      <c r="A7" s="3" t="s">
        <v>6</v>
      </c>
      <c r="B7" s="3" t="s">
        <v>70</v>
      </c>
      <c r="C7" s="3" t="s">
        <v>7</v>
      </c>
      <c r="D7" s="3" t="s">
        <v>8</v>
      </c>
      <c r="E7" s="7" t="s">
        <v>58</v>
      </c>
      <c r="F7" s="24">
        <v>43804</v>
      </c>
      <c r="G7" s="6">
        <v>50000000</v>
      </c>
      <c r="H7" s="36">
        <v>10455247.340000002</v>
      </c>
      <c r="I7" s="36">
        <v>-13006487.970000001</v>
      </c>
      <c r="J7" s="36">
        <v>1780596</v>
      </c>
      <c r="K7" s="36">
        <v>24046566.260000002</v>
      </c>
      <c r="L7" s="36">
        <v>20653245.649999999</v>
      </c>
      <c r="M7" s="36">
        <v>20590156.59</v>
      </c>
      <c r="N7" s="31">
        <v>11319343.92</v>
      </c>
      <c r="O7" s="31">
        <v>11319343.92</v>
      </c>
      <c r="P7" s="34">
        <v>0.876</v>
      </c>
    </row>
    <row r="8" spans="1:16" s="25" customFormat="1" x14ac:dyDescent="0.35">
      <c r="A8" s="3" t="s">
        <v>6</v>
      </c>
      <c r="B8" s="3" t="s">
        <v>56</v>
      </c>
      <c r="C8" s="3" t="s">
        <v>7</v>
      </c>
      <c r="D8" s="3" t="s">
        <v>8</v>
      </c>
      <c r="E8" s="4">
        <v>2007</v>
      </c>
      <c r="F8" s="5">
        <v>2007</v>
      </c>
      <c r="G8" s="6">
        <v>50000000</v>
      </c>
      <c r="H8" s="22">
        <v>0</v>
      </c>
      <c r="I8" s="22">
        <f>-37512785-159257</f>
        <v>-37672042</v>
      </c>
      <c r="J8" s="6">
        <v>42176741</v>
      </c>
      <c r="K8" s="22">
        <v>2589139</v>
      </c>
      <c r="L8" s="22">
        <v>2923339</v>
      </c>
      <c r="M8" s="22">
        <v>4428112</v>
      </c>
      <c r="N8" s="22">
        <v>5862337</v>
      </c>
      <c r="O8" s="22">
        <v>6528106</v>
      </c>
      <c r="P8" s="41">
        <v>8.7999999999999995E-2</v>
      </c>
    </row>
    <row r="9" spans="1:16" x14ac:dyDescent="0.35">
      <c r="A9" s="3" t="s">
        <v>6</v>
      </c>
      <c r="B9" s="3" t="s">
        <v>78</v>
      </c>
      <c r="C9" s="3" t="s">
        <v>7</v>
      </c>
      <c r="D9" s="3" t="s">
        <v>11</v>
      </c>
      <c r="E9" s="3" t="s">
        <v>49</v>
      </c>
      <c r="F9" s="10">
        <v>43640</v>
      </c>
      <c r="G9" s="8">
        <v>190000000</v>
      </c>
      <c r="H9" s="38">
        <v>78806070.804917023</v>
      </c>
      <c r="I9" s="38">
        <v>-5238281.3232367821</v>
      </c>
      <c r="J9" s="38">
        <v>1171159.8433115468</v>
      </c>
      <c r="K9" s="38">
        <v>102707403.12</v>
      </c>
      <c r="L9" s="38">
        <v>96703818.370000005</v>
      </c>
      <c r="M9" s="38">
        <v>79618626.719999999</v>
      </c>
      <c r="N9" s="33">
        <v>66543509.329999998</v>
      </c>
      <c r="O9" s="33">
        <v>56940856.259999998</v>
      </c>
      <c r="P9" s="34">
        <v>0.36099999999999999</v>
      </c>
    </row>
    <row r="10" spans="1:16" x14ac:dyDescent="0.35">
      <c r="A10" s="3" t="s">
        <v>6</v>
      </c>
      <c r="B10" s="3" t="s">
        <v>93</v>
      </c>
      <c r="C10" s="3" t="s">
        <v>7</v>
      </c>
      <c r="D10" s="3" t="s">
        <v>11</v>
      </c>
      <c r="E10" s="3" t="s">
        <v>95</v>
      </c>
      <c r="F10" s="10">
        <v>44713</v>
      </c>
      <c r="G10" s="8">
        <v>70000000</v>
      </c>
      <c r="H10" s="39">
        <v>624412.01019441581</v>
      </c>
      <c r="I10" s="39">
        <v>-14146.977998086792</v>
      </c>
      <c r="J10" s="39">
        <v>0</v>
      </c>
      <c r="K10" s="39">
        <v>602424.21</v>
      </c>
      <c r="L10" s="39">
        <v>35481.870000000003</v>
      </c>
      <c r="M10" s="39">
        <v>13540.65</v>
      </c>
      <c r="N10" s="28"/>
      <c r="O10" s="28"/>
      <c r="P10" s="34" t="s">
        <v>43</v>
      </c>
    </row>
    <row r="11" spans="1:16" x14ac:dyDescent="0.35">
      <c r="A11" s="3" t="s">
        <v>6</v>
      </c>
      <c r="B11" s="3" t="s">
        <v>48</v>
      </c>
      <c r="C11" s="3" t="s">
        <v>7</v>
      </c>
      <c r="D11" s="3" t="s">
        <v>8</v>
      </c>
      <c r="E11" s="3" t="s">
        <v>49</v>
      </c>
      <c r="F11" s="7">
        <v>43515</v>
      </c>
      <c r="G11" s="6">
        <v>38000000</v>
      </c>
      <c r="H11" s="36">
        <v>30530284</v>
      </c>
      <c r="I11" s="36">
        <v>-3631716</v>
      </c>
      <c r="J11" s="36">
        <v>3208284</v>
      </c>
      <c r="K11" s="36">
        <v>48954712</v>
      </c>
      <c r="L11" s="36">
        <v>46842564.149999999</v>
      </c>
      <c r="M11" s="36">
        <v>47443418.390000001</v>
      </c>
      <c r="N11" s="31">
        <v>47443418.390000001</v>
      </c>
      <c r="O11" s="31">
        <v>46464482.829999998</v>
      </c>
      <c r="P11" s="34">
        <v>0.27300000000000002</v>
      </c>
    </row>
    <row r="12" spans="1:16" x14ac:dyDescent="0.35">
      <c r="A12" s="3" t="s">
        <v>6</v>
      </c>
      <c r="B12" s="3" t="s">
        <v>50</v>
      </c>
      <c r="C12" s="3" t="s">
        <v>7</v>
      </c>
      <c r="D12" s="3" t="s">
        <v>8</v>
      </c>
      <c r="E12" s="3" t="s">
        <v>49</v>
      </c>
      <c r="F12" s="7">
        <v>43504</v>
      </c>
      <c r="G12" s="6">
        <v>38000000</v>
      </c>
      <c r="H12" s="36">
        <v>22313790</v>
      </c>
      <c r="I12" s="36">
        <v>-8651936</v>
      </c>
      <c r="J12" s="36">
        <v>2038259.6</v>
      </c>
      <c r="K12" s="36">
        <v>37752301.890000001</v>
      </c>
      <c r="L12" s="36">
        <v>36666133.789999999</v>
      </c>
      <c r="M12" s="36">
        <v>37005853.219999999</v>
      </c>
      <c r="N12" s="31">
        <v>36063619.909999996</v>
      </c>
      <c r="O12" s="31">
        <v>35683619.090000004</v>
      </c>
      <c r="P12" s="34">
        <v>0.375</v>
      </c>
    </row>
    <row r="13" spans="1:16" x14ac:dyDescent="0.35">
      <c r="A13" s="3" t="s">
        <v>6</v>
      </c>
      <c r="B13" s="3" t="s">
        <v>21</v>
      </c>
      <c r="C13" s="3" t="s">
        <v>7</v>
      </c>
      <c r="D13" s="3" t="s">
        <v>15</v>
      </c>
      <c r="E13" s="3" t="s">
        <v>22</v>
      </c>
      <c r="F13" s="7">
        <v>42093</v>
      </c>
      <c r="G13" s="9">
        <v>30000000</v>
      </c>
      <c r="H13" s="37">
        <v>10570083.579999998</v>
      </c>
      <c r="I13" s="37">
        <v>-17036344.420000002</v>
      </c>
      <c r="J13" s="37">
        <v>20222765.91</v>
      </c>
      <c r="K13" s="37">
        <v>13353092.27</v>
      </c>
      <c r="L13" s="37">
        <v>15355908.83</v>
      </c>
      <c r="M13" s="37">
        <v>16139322.57</v>
      </c>
      <c r="N13" s="32">
        <v>14501810.189999999</v>
      </c>
      <c r="O13" s="32">
        <v>18494347.039999999</v>
      </c>
      <c r="P13" s="34">
        <v>0.129</v>
      </c>
    </row>
    <row r="14" spans="1:16" x14ac:dyDescent="0.35">
      <c r="A14" s="3" t="s">
        <v>6</v>
      </c>
      <c r="B14" s="3" t="s">
        <v>26</v>
      </c>
      <c r="C14" s="3" t="s">
        <v>7</v>
      </c>
      <c r="D14" s="3" t="s">
        <v>15</v>
      </c>
      <c r="E14" s="7" t="s">
        <v>27</v>
      </c>
      <c r="F14" s="10">
        <v>42725</v>
      </c>
      <c r="G14" s="9">
        <v>30000000</v>
      </c>
      <c r="H14" s="37">
        <v>15773509.390000001</v>
      </c>
      <c r="I14" s="37">
        <v>-11416963.23</v>
      </c>
      <c r="J14" s="37">
        <v>7029939.290000001</v>
      </c>
      <c r="K14" s="37">
        <v>33166043.510000002</v>
      </c>
      <c r="L14" s="37">
        <v>33921556.82</v>
      </c>
      <c r="M14" s="37">
        <v>34916972.240000002</v>
      </c>
      <c r="N14" s="32">
        <v>31499353.300000001</v>
      </c>
      <c r="O14" s="32">
        <v>31499353.300000001</v>
      </c>
      <c r="P14" s="34">
        <v>0.247</v>
      </c>
    </row>
    <row r="15" spans="1:16" x14ac:dyDescent="0.35">
      <c r="A15" s="3" t="s">
        <v>17</v>
      </c>
      <c r="B15" s="3" t="s">
        <v>46</v>
      </c>
      <c r="C15" s="3" t="s">
        <v>7</v>
      </c>
      <c r="D15" s="3" t="s">
        <v>8</v>
      </c>
      <c r="E15" s="3" t="s">
        <v>18</v>
      </c>
      <c r="F15" s="7">
        <v>41821</v>
      </c>
      <c r="G15" s="6">
        <v>40000000</v>
      </c>
      <c r="H15" s="36">
        <v>30313639.349999994</v>
      </c>
      <c r="I15" s="36">
        <v>-11591105.5</v>
      </c>
      <c r="J15" s="36">
        <v>23500380.18</v>
      </c>
      <c r="K15" s="36">
        <v>17632395.969999999</v>
      </c>
      <c r="L15" s="36">
        <v>18605948.850000001</v>
      </c>
      <c r="M15" s="36">
        <v>18664222.530000001</v>
      </c>
      <c r="N15" s="31">
        <v>19199738.699999999</v>
      </c>
      <c r="O15" s="31">
        <v>21487821.550000001</v>
      </c>
      <c r="P15" s="34">
        <v>0.11</v>
      </c>
    </row>
    <row r="16" spans="1:16" x14ac:dyDescent="0.35">
      <c r="A16" s="3" t="s">
        <v>17</v>
      </c>
      <c r="B16" s="3" t="s">
        <v>47</v>
      </c>
      <c r="C16" s="3" t="s">
        <v>7</v>
      </c>
      <c r="D16" s="3" t="s">
        <v>8</v>
      </c>
      <c r="E16" s="3" t="s">
        <v>52</v>
      </c>
      <c r="F16" s="7">
        <v>43538</v>
      </c>
      <c r="G16" s="6">
        <v>77000000</v>
      </c>
      <c r="H16" s="36">
        <v>54204944.54999999</v>
      </c>
      <c r="I16" s="36">
        <v>-19633735.759999998</v>
      </c>
      <c r="J16" s="36">
        <v>21054060.059999999</v>
      </c>
      <c r="K16" s="36">
        <v>43717898.670000002</v>
      </c>
      <c r="L16" s="36">
        <v>42793638.75</v>
      </c>
      <c r="M16" s="36">
        <v>34886036.030000001</v>
      </c>
      <c r="N16" s="31">
        <v>35813770.119999997</v>
      </c>
      <c r="O16" s="31">
        <v>39575598.530000001</v>
      </c>
      <c r="P16" s="34">
        <v>0.28000000000000003</v>
      </c>
    </row>
    <row r="17" spans="1:16" x14ac:dyDescent="0.35">
      <c r="A17" s="3" t="s">
        <v>14</v>
      </c>
      <c r="B17" s="3" t="s">
        <v>71</v>
      </c>
      <c r="C17" s="3" t="s">
        <v>7</v>
      </c>
      <c r="D17" s="3" t="s">
        <v>11</v>
      </c>
      <c r="E17" s="7" t="s">
        <v>28</v>
      </c>
      <c r="F17" s="23">
        <v>42794</v>
      </c>
      <c r="G17" s="8">
        <v>30000000</v>
      </c>
      <c r="H17" s="38">
        <v>26592937.229999997</v>
      </c>
      <c r="I17" s="38">
        <v>-4579724.25</v>
      </c>
      <c r="J17" s="38">
        <v>3298620.17</v>
      </c>
      <c r="K17" s="38">
        <v>39953437.240000002</v>
      </c>
      <c r="L17" s="38">
        <v>39361377.390000001</v>
      </c>
      <c r="M17" s="38">
        <v>35932762.049999997</v>
      </c>
      <c r="N17" s="33">
        <v>35736679.630000003</v>
      </c>
      <c r="O17" s="33">
        <v>35031666.880000003</v>
      </c>
      <c r="P17" s="34">
        <v>8.4000000000000005E-2</v>
      </c>
    </row>
    <row r="18" spans="1:16" x14ac:dyDescent="0.35">
      <c r="A18" s="3" t="s">
        <v>14</v>
      </c>
      <c r="B18" s="3" t="s">
        <v>77</v>
      </c>
      <c r="C18" s="3" t="s">
        <v>7</v>
      </c>
      <c r="D18" s="3" t="s">
        <v>11</v>
      </c>
      <c r="E18" s="11" t="s">
        <v>61</v>
      </c>
      <c r="F18" s="10">
        <v>43719</v>
      </c>
      <c r="G18" s="8">
        <v>190000000</v>
      </c>
      <c r="H18" s="38">
        <v>97954858.14245294</v>
      </c>
      <c r="I18" s="38">
        <v>-9648908.7590750549</v>
      </c>
      <c r="J18" s="38">
        <v>2595953.9102522489</v>
      </c>
      <c r="K18" s="38">
        <v>119994200.44</v>
      </c>
      <c r="L18" s="38">
        <v>98294565.959999993</v>
      </c>
      <c r="M18" s="38">
        <v>71713929.400000006</v>
      </c>
      <c r="N18" s="33">
        <v>70370782.099999994</v>
      </c>
      <c r="O18" s="33">
        <v>59721850.310000002</v>
      </c>
      <c r="P18" s="34">
        <v>0.16300000000000001</v>
      </c>
    </row>
    <row r="19" spans="1:16" x14ac:dyDescent="0.35">
      <c r="A19" s="3" t="s">
        <v>14</v>
      </c>
      <c r="B19" s="3" t="s">
        <v>96</v>
      </c>
      <c r="C19" s="3" t="s">
        <v>7</v>
      </c>
      <c r="D19" s="3" t="s">
        <v>11</v>
      </c>
      <c r="E19" s="3" t="s">
        <v>95</v>
      </c>
      <c r="F19" s="10"/>
      <c r="G19" s="8">
        <v>70000000</v>
      </c>
      <c r="H19" s="38">
        <v>3523922.57</v>
      </c>
      <c r="I19" s="38">
        <v>0</v>
      </c>
      <c r="J19" s="38">
        <v>0</v>
      </c>
      <c r="K19" s="38">
        <v>3559719.49</v>
      </c>
      <c r="L19" s="38"/>
      <c r="M19" s="38">
        <v>0</v>
      </c>
      <c r="N19" s="33"/>
      <c r="O19" s="33"/>
      <c r="P19" s="34"/>
    </row>
    <row r="20" spans="1:16" x14ac:dyDescent="0.35">
      <c r="A20" s="3" t="s">
        <v>14</v>
      </c>
      <c r="B20" s="21" t="s">
        <v>54</v>
      </c>
      <c r="C20" s="3" t="s">
        <v>19</v>
      </c>
      <c r="D20" s="3" t="s">
        <v>8</v>
      </c>
      <c r="E20" s="3" t="s">
        <v>18</v>
      </c>
      <c r="F20" s="7">
        <v>41820</v>
      </c>
      <c r="G20" s="6">
        <v>230000000</v>
      </c>
      <c r="H20" s="36">
        <v>230000000</v>
      </c>
      <c r="I20" s="36">
        <v>0</v>
      </c>
      <c r="J20" s="36">
        <v>79752553.75</v>
      </c>
      <c r="K20" s="36">
        <v>212594301.72999999</v>
      </c>
      <c r="L20" s="36">
        <v>209970031.15000001</v>
      </c>
      <c r="M20" s="36">
        <v>218140127.40000001</v>
      </c>
      <c r="N20" s="31">
        <v>219281489.12</v>
      </c>
      <c r="O20" s="31">
        <v>219689396.16999999</v>
      </c>
      <c r="P20" s="34" t="s">
        <v>83</v>
      </c>
    </row>
    <row r="21" spans="1:16" x14ac:dyDescent="0.35">
      <c r="A21" s="3" t="s">
        <v>14</v>
      </c>
      <c r="B21" s="3" t="s">
        <v>62</v>
      </c>
      <c r="C21" s="3" t="s">
        <v>7</v>
      </c>
      <c r="D21" s="3" t="s">
        <v>15</v>
      </c>
      <c r="E21" s="3" t="s">
        <v>16</v>
      </c>
      <c r="F21" s="7">
        <v>41542</v>
      </c>
      <c r="G21" s="9">
        <v>89000000</v>
      </c>
      <c r="H21" s="37">
        <v>33414842.489999995</v>
      </c>
      <c r="I21" s="37">
        <v>-39968311.980000004</v>
      </c>
      <c r="J21" s="37">
        <v>32526449.539999999</v>
      </c>
      <c r="K21" s="37">
        <v>41208012.93</v>
      </c>
      <c r="L21" s="37">
        <v>43598896.960000001</v>
      </c>
      <c r="M21" s="37">
        <v>43900570.899999999</v>
      </c>
      <c r="N21" s="32">
        <v>47856811.189999998</v>
      </c>
      <c r="O21" s="32">
        <v>47475327.939999998</v>
      </c>
      <c r="P21" s="34">
        <v>0.107</v>
      </c>
    </row>
    <row r="22" spans="1:16" x14ac:dyDescent="0.35">
      <c r="A22" s="3" t="s">
        <v>14</v>
      </c>
      <c r="B22" s="3" t="s">
        <v>63</v>
      </c>
      <c r="C22" s="3" t="s">
        <v>7</v>
      </c>
      <c r="D22" s="3" t="s">
        <v>15</v>
      </c>
      <c r="E22" s="3" t="s">
        <v>57</v>
      </c>
      <c r="F22" s="7">
        <v>43406</v>
      </c>
      <c r="G22" s="9">
        <v>57000000</v>
      </c>
      <c r="H22" s="37">
        <v>38811509.859999999</v>
      </c>
      <c r="I22" s="37">
        <v>-1590358.25</v>
      </c>
      <c r="J22" s="37">
        <v>1225033.25</v>
      </c>
      <c r="K22" s="37">
        <v>42280500.049999997</v>
      </c>
      <c r="L22" s="37">
        <v>37078953.390000001</v>
      </c>
      <c r="M22" s="37">
        <v>33032351.039999999</v>
      </c>
      <c r="N22" s="32">
        <v>28529734.800000001</v>
      </c>
      <c r="O22" s="32">
        <v>24628713.93</v>
      </c>
      <c r="P22" s="34">
        <v>8.3000000000000004E-2</v>
      </c>
    </row>
    <row r="23" spans="1:16" x14ac:dyDescent="0.35">
      <c r="A23" s="21" t="s">
        <v>23</v>
      </c>
      <c r="B23" s="3" t="s">
        <v>88</v>
      </c>
      <c r="C23" s="3" t="s">
        <v>7</v>
      </c>
      <c r="D23" s="3" t="s">
        <v>11</v>
      </c>
      <c r="E23" s="11" t="s">
        <v>89</v>
      </c>
      <c r="F23" s="10">
        <v>44551</v>
      </c>
      <c r="G23" s="8">
        <v>70000000</v>
      </c>
      <c r="H23" s="38">
        <v>26062452.942237288</v>
      </c>
      <c r="I23" s="38">
        <v>-547497</v>
      </c>
      <c r="J23" s="38">
        <v>500091.80546298035</v>
      </c>
      <c r="K23" s="38">
        <v>26069515.960000001</v>
      </c>
      <c r="L23" s="38">
        <v>21101868.530000001</v>
      </c>
      <c r="M23" s="38">
        <v>13143855.84</v>
      </c>
      <c r="N23" s="33">
        <v>7785750.4400000004</v>
      </c>
      <c r="O23" s="33">
        <v>1982411.11</v>
      </c>
      <c r="P23" s="34">
        <v>0.16300000000000001</v>
      </c>
    </row>
    <row r="24" spans="1:16" x14ac:dyDescent="0.35">
      <c r="A24" s="21" t="s">
        <v>23</v>
      </c>
      <c r="B24" s="3" t="s">
        <v>97</v>
      </c>
      <c r="C24" s="3" t="s">
        <v>7</v>
      </c>
      <c r="D24" s="3" t="s">
        <v>11</v>
      </c>
      <c r="E24" s="3" t="s">
        <v>95</v>
      </c>
      <c r="F24" s="10"/>
      <c r="G24" s="8">
        <v>200000000</v>
      </c>
      <c r="H24" s="38">
        <v>18326225.906294513</v>
      </c>
      <c r="I24" s="38">
        <v>-2142275.7987289978</v>
      </c>
      <c r="J24" s="38">
        <v>0</v>
      </c>
      <c r="K24" s="38">
        <v>17937760.260000002</v>
      </c>
      <c r="L24" s="38"/>
      <c r="M24" s="38">
        <v>0</v>
      </c>
      <c r="N24" s="33"/>
      <c r="O24" s="28"/>
      <c r="P24" s="34"/>
    </row>
    <row r="25" spans="1:16" x14ac:dyDescent="0.35">
      <c r="A25" s="21" t="s">
        <v>23</v>
      </c>
      <c r="B25" s="3" t="s">
        <v>53</v>
      </c>
      <c r="C25" s="3" t="s">
        <v>7</v>
      </c>
      <c r="D25" s="21" t="s">
        <v>11</v>
      </c>
      <c r="E25" s="7" t="s">
        <v>24</v>
      </c>
      <c r="F25" s="7">
        <v>42340</v>
      </c>
      <c r="G25" s="8">
        <v>25000000</v>
      </c>
      <c r="H25" s="38">
        <v>3835785.7699999996</v>
      </c>
      <c r="I25" s="38">
        <v>-19164214.23</v>
      </c>
      <c r="J25" s="38">
        <v>5950456.96</v>
      </c>
      <c r="K25" s="38">
        <v>3004312.1</v>
      </c>
      <c r="L25" s="38">
        <v>3886319.23</v>
      </c>
      <c r="M25" s="38">
        <v>4986444.4800000004</v>
      </c>
      <c r="N25" s="33">
        <v>5049852.75</v>
      </c>
      <c r="O25" s="33">
        <v>5589644.2199999997</v>
      </c>
      <c r="P25" s="35">
        <v>7.6999999999999999E-2</v>
      </c>
    </row>
    <row r="26" spans="1:16" x14ac:dyDescent="0.35">
      <c r="A26" s="21" t="s">
        <v>23</v>
      </c>
      <c r="B26" s="3" t="s">
        <v>29</v>
      </c>
      <c r="C26" s="3" t="s">
        <v>7</v>
      </c>
      <c r="D26" s="3" t="s">
        <v>11</v>
      </c>
      <c r="E26" s="11" t="s">
        <v>30</v>
      </c>
      <c r="F26" s="10">
        <v>42829</v>
      </c>
      <c r="G26" s="8">
        <v>25000000</v>
      </c>
      <c r="H26" s="38">
        <v>9716080.5099999998</v>
      </c>
      <c r="I26" s="38">
        <v>-13908919.49</v>
      </c>
      <c r="J26" s="38">
        <v>4745203.1099999994</v>
      </c>
      <c r="K26" s="38">
        <v>9507413.5199999996</v>
      </c>
      <c r="L26" s="38">
        <v>9345779.3499999996</v>
      </c>
      <c r="M26" s="38">
        <v>11637291.17</v>
      </c>
      <c r="N26" s="33">
        <v>12404428.9</v>
      </c>
      <c r="O26" s="33">
        <v>13740322.560000001</v>
      </c>
      <c r="P26" s="35">
        <v>7.0999999999999994E-2</v>
      </c>
    </row>
    <row r="27" spans="1:16" x14ac:dyDescent="0.35">
      <c r="A27" s="21" t="s">
        <v>23</v>
      </c>
      <c r="B27" s="3" t="s">
        <v>45</v>
      </c>
      <c r="C27" s="3" t="s">
        <v>7</v>
      </c>
      <c r="D27" s="3" t="s">
        <v>11</v>
      </c>
      <c r="E27" s="11" t="s">
        <v>51</v>
      </c>
      <c r="F27" s="10">
        <v>43553</v>
      </c>
      <c r="G27" s="8">
        <v>35000000</v>
      </c>
      <c r="H27" s="38">
        <v>31056737.440000001</v>
      </c>
      <c r="I27" s="38">
        <v>-88260.2</v>
      </c>
      <c r="J27" s="38">
        <v>3721396.62</v>
      </c>
      <c r="K27" s="38">
        <v>31330405.949999999</v>
      </c>
      <c r="L27" s="38">
        <v>30656086.210000001</v>
      </c>
      <c r="M27" s="38">
        <v>31249090.640000001</v>
      </c>
      <c r="N27" s="33">
        <v>30716769.489999998</v>
      </c>
      <c r="O27" s="33">
        <v>30791571.969999999</v>
      </c>
      <c r="P27" s="35">
        <v>7.0000000000000007E-2</v>
      </c>
    </row>
    <row r="28" spans="1:16" x14ac:dyDescent="0.35">
      <c r="A28" s="21" t="s">
        <v>23</v>
      </c>
      <c r="B28" s="3" t="s">
        <v>31</v>
      </c>
      <c r="C28" s="3" t="s">
        <v>7</v>
      </c>
      <c r="D28" s="3" t="s">
        <v>11</v>
      </c>
      <c r="E28" s="11" t="s">
        <v>30</v>
      </c>
      <c r="F28" s="10">
        <v>42853</v>
      </c>
      <c r="G28" s="8">
        <v>25000000</v>
      </c>
      <c r="H28" s="38">
        <v>5636289.6600000001</v>
      </c>
      <c r="I28" s="38">
        <v>-19363710.34</v>
      </c>
      <c r="J28" s="38">
        <v>3553190.16</v>
      </c>
      <c r="K28" s="38">
        <v>5810868.1200000001</v>
      </c>
      <c r="L28" s="38">
        <v>6145271.9400000004</v>
      </c>
      <c r="M28" s="38">
        <v>6414919.8899999997</v>
      </c>
      <c r="N28" s="33">
        <v>6881989.8600000003</v>
      </c>
      <c r="O28" s="33">
        <v>7741594.8899999997</v>
      </c>
      <c r="P28" s="35">
        <v>3.7999999999999999E-2</v>
      </c>
    </row>
    <row r="29" spans="1:16" x14ac:dyDescent="0.35">
      <c r="A29" s="21" t="s">
        <v>23</v>
      </c>
      <c r="B29" s="3" t="s">
        <v>60</v>
      </c>
      <c r="C29" s="3" t="s">
        <v>7</v>
      </c>
      <c r="D29" s="3" t="s">
        <v>11</v>
      </c>
      <c r="E29" s="11" t="s">
        <v>61</v>
      </c>
      <c r="F29" s="10">
        <v>43700</v>
      </c>
      <c r="G29" s="8">
        <v>50000000</v>
      </c>
      <c r="H29" s="38">
        <v>46035781.340000004</v>
      </c>
      <c r="I29" s="38">
        <v>-3964218.66</v>
      </c>
      <c r="J29" s="38">
        <v>2986521.9400000004</v>
      </c>
      <c r="K29" s="38">
        <v>48851223.350000001</v>
      </c>
      <c r="L29" s="38">
        <v>48986468.840000004</v>
      </c>
      <c r="M29" s="38">
        <v>49214936.07</v>
      </c>
      <c r="N29" s="33">
        <v>48982350.299999997</v>
      </c>
      <c r="O29" s="33">
        <v>48585259.759999998</v>
      </c>
      <c r="P29" s="35">
        <v>5.1999999999999998E-2</v>
      </c>
    </row>
    <row r="30" spans="1:16" x14ac:dyDescent="0.35">
      <c r="A30" s="21" t="s">
        <v>23</v>
      </c>
      <c r="B30" s="3" t="s">
        <v>80</v>
      </c>
      <c r="C30" s="3" t="s">
        <v>7</v>
      </c>
      <c r="D30" s="3" t="s">
        <v>11</v>
      </c>
      <c r="E30" s="11" t="s">
        <v>81</v>
      </c>
      <c r="F30" s="10">
        <v>44347</v>
      </c>
      <c r="G30" s="8">
        <v>70000000</v>
      </c>
      <c r="H30" s="38">
        <v>66094224.460000001</v>
      </c>
      <c r="I30" s="38">
        <v>0</v>
      </c>
      <c r="J30" s="38">
        <v>214941.63999999998</v>
      </c>
      <c r="K30" s="38">
        <v>67675129.5</v>
      </c>
      <c r="L30" s="38">
        <v>66656505.509999998</v>
      </c>
      <c r="M30" s="38">
        <v>65857330.130000003</v>
      </c>
      <c r="N30" s="33">
        <v>46250057.649999999</v>
      </c>
      <c r="O30" s="33">
        <v>28388383.239999998</v>
      </c>
      <c r="P30" s="34">
        <v>3.5999999999999997E-2</v>
      </c>
    </row>
    <row r="31" spans="1:16" x14ac:dyDescent="0.35">
      <c r="A31" s="21" t="s">
        <v>75</v>
      </c>
      <c r="B31" s="3" t="s">
        <v>72</v>
      </c>
      <c r="C31" s="3" t="s">
        <v>19</v>
      </c>
      <c r="D31" s="3" t="s">
        <v>11</v>
      </c>
      <c r="E31" s="7" t="s">
        <v>76</v>
      </c>
      <c r="F31" s="10">
        <v>43889</v>
      </c>
      <c r="G31" s="8">
        <v>156000000</v>
      </c>
      <c r="H31" s="38">
        <v>156000000</v>
      </c>
      <c r="I31" s="38"/>
      <c r="J31" s="38">
        <v>16488878.18</v>
      </c>
      <c r="K31" s="38">
        <v>142127165.41999999</v>
      </c>
      <c r="L31" s="38">
        <v>145427864.34</v>
      </c>
      <c r="M31" s="38">
        <v>147639934.36000001</v>
      </c>
      <c r="N31" s="33">
        <v>152600393.08000001</v>
      </c>
      <c r="O31" s="33">
        <v>155704179.97</v>
      </c>
      <c r="P31" s="35" t="s">
        <v>92</v>
      </c>
    </row>
    <row r="32" spans="1:16" x14ac:dyDescent="0.35">
      <c r="A32" s="21" t="s">
        <v>75</v>
      </c>
      <c r="B32" s="3" t="s">
        <v>73</v>
      </c>
      <c r="C32" s="3" t="s">
        <v>19</v>
      </c>
      <c r="D32" s="3" t="s">
        <v>11</v>
      </c>
      <c r="E32" s="7" t="s">
        <v>76</v>
      </c>
      <c r="F32" s="10">
        <v>43921</v>
      </c>
      <c r="G32" s="8">
        <v>100000000</v>
      </c>
      <c r="H32" s="38">
        <v>60000000</v>
      </c>
      <c r="I32" s="38">
        <v>-40000000</v>
      </c>
      <c r="J32" s="38">
        <v>8902177.959999999</v>
      </c>
      <c r="K32" s="38">
        <v>69672124.439999998</v>
      </c>
      <c r="L32" s="38">
        <v>107448000</v>
      </c>
      <c r="M32" s="38">
        <v>110844000</v>
      </c>
      <c r="N32" s="33">
        <v>120854000</v>
      </c>
      <c r="O32" s="33">
        <v>124878000</v>
      </c>
      <c r="P32" s="42" t="s">
        <v>101</v>
      </c>
    </row>
    <row r="33" spans="1:16" x14ac:dyDescent="0.35">
      <c r="A33" s="21" t="s">
        <v>75</v>
      </c>
      <c r="B33" s="3" t="s">
        <v>74</v>
      </c>
      <c r="C33" s="3" t="s">
        <v>19</v>
      </c>
      <c r="D33" s="3" t="s">
        <v>11</v>
      </c>
      <c r="E33" s="7" t="s">
        <v>76</v>
      </c>
      <c r="F33" s="10">
        <v>43972</v>
      </c>
      <c r="G33" s="8">
        <v>186000000</v>
      </c>
      <c r="H33" s="38">
        <v>0</v>
      </c>
      <c r="I33" s="38">
        <v>-186000000</v>
      </c>
      <c r="J33" s="38">
        <v>8367557.5</v>
      </c>
      <c r="K33" s="38">
        <v>0</v>
      </c>
      <c r="L33" s="38">
        <v>23765399.190000001</v>
      </c>
      <c r="M33" s="38">
        <v>24940103.699999999</v>
      </c>
      <c r="N33" s="33">
        <v>28820604.190000001</v>
      </c>
      <c r="O33" s="33">
        <v>31306487.93</v>
      </c>
      <c r="P33" s="42" t="s">
        <v>100</v>
      </c>
    </row>
    <row r="34" spans="1:16" x14ac:dyDescent="0.35">
      <c r="A34" s="3" t="s">
        <v>10</v>
      </c>
      <c r="B34" s="3" t="s">
        <v>9</v>
      </c>
      <c r="C34" s="3" t="s">
        <v>7</v>
      </c>
      <c r="D34" s="3" t="s">
        <v>11</v>
      </c>
      <c r="E34" s="3" t="s">
        <v>12</v>
      </c>
      <c r="F34" s="7">
        <v>41404</v>
      </c>
      <c r="G34" s="8">
        <v>15000000</v>
      </c>
      <c r="H34" s="38">
        <v>859559.28999999911</v>
      </c>
      <c r="I34" s="38">
        <v>-12521862.640000001</v>
      </c>
      <c r="J34" s="38">
        <v>4734279.8500000006</v>
      </c>
      <c r="K34" s="38">
        <v>1.02</v>
      </c>
      <c r="L34" s="38">
        <v>141425.97</v>
      </c>
      <c r="M34" s="38">
        <v>113011.84</v>
      </c>
      <c r="N34" s="33">
        <v>104856.62</v>
      </c>
      <c r="O34" s="33">
        <v>576279.34</v>
      </c>
      <c r="P34" s="35">
        <v>0.1</v>
      </c>
    </row>
    <row r="35" spans="1:16" x14ac:dyDescent="0.35">
      <c r="A35" s="3" t="s">
        <v>10</v>
      </c>
      <c r="B35" s="3" t="s">
        <v>13</v>
      </c>
      <c r="C35" s="3" t="s">
        <v>7</v>
      </c>
      <c r="D35" s="3" t="s">
        <v>11</v>
      </c>
      <c r="E35" s="3" t="s">
        <v>12</v>
      </c>
      <c r="F35" s="7">
        <v>41404</v>
      </c>
      <c r="G35" s="8">
        <v>15000000</v>
      </c>
      <c r="H35" s="38">
        <v>1043788.2599999998</v>
      </c>
      <c r="I35" s="38">
        <v>-14764569.58</v>
      </c>
      <c r="J35" s="38">
        <v>3837092.84</v>
      </c>
      <c r="K35" s="38">
        <v>1.06</v>
      </c>
      <c r="L35" s="38">
        <v>285908.28999999998</v>
      </c>
      <c r="M35" s="38">
        <v>285908.28999999998</v>
      </c>
      <c r="N35" s="33">
        <v>872070.22</v>
      </c>
      <c r="O35" s="33">
        <v>1686985.56</v>
      </c>
      <c r="P35" s="35">
        <v>6.8000000000000005E-2</v>
      </c>
    </row>
    <row r="36" spans="1:16" x14ac:dyDescent="0.35">
      <c r="A36" s="21" t="s">
        <v>64</v>
      </c>
      <c r="B36" s="3" t="s">
        <v>67</v>
      </c>
      <c r="C36" s="3" t="s">
        <v>19</v>
      </c>
      <c r="D36" s="3" t="s">
        <v>11</v>
      </c>
      <c r="E36" s="11" t="s">
        <v>18</v>
      </c>
      <c r="F36" s="10">
        <v>41815</v>
      </c>
      <c r="G36" s="8">
        <v>35000000</v>
      </c>
      <c r="H36" s="38">
        <v>33333504.02</v>
      </c>
      <c r="I36" s="38">
        <v>-1666495.98</v>
      </c>
      <c r="J36" s="38">
        <v>9643774.8100000005</v>
      </c>
      <c r="K36" s="38">
        <v>38190703.509999998</v>
      </c>
      <c r="L36" s="38">
        <v>42680598.619999997</v>
      </c>
      <c r="M36" s="38">
        <v>44141486.380000003</v>
      </c>
      <c r="N36" s="33">
        <v>43987685.490000002</v>
      </c>
      <c r="O36" s="33">
        <v>42976660.600000001</v>
      </c>
      <c r="P36" s="35" t="s">
        <v>102</v>
      </c>
    </row>
    <row r="37" spans="1:16" x14ac:dyDescent="0.35">
      <c r="A37" s="21" t="s">
        <v>64</v>
      </c>
      <c r="B37" s="3" t="s">
        <v>32</v>
      </c>
      <c r="C37" s="3" t="s">
        <v>19</v>
      </c>
      <c r="D37" s="3" t="s">
        <v>11</v>
      </c>
      <c r="E37" s="11" t="s">
        <v>33</v>
      </c>
      <c r="F37" s="10">
        <v>41715</v>
      </c>
      <c r="G37" s="8">
        <v>35000000</v>
      </c>
      <c r="H37" s="38">
        <v>33492830</v>
      </c>
      <c r="I37" s="38">
        <v>-1507170</v>
      </c>
      <c r="J37" s="38">
        <v>11187216.24</v>
      </c>
      <c r="K37" s="38">
        <v>33324621.140000001</v>
      </c>
      <c r="L37" s="38">
        <v>37442938.869999997</v>
      </c>
      <c r="M37" s="38">
        <v>43689751.810000002</v>
      </c>
      <c r="N37" s="33">
        <v>43254764.310000002</v>
      </c>
      <c r="O37" s="33">
        <v>42590508.960000001</v>
      </c>
      <c r="P37" s="35" t="s">
        <v>99</v>
      </c>
    </row>
    <row r="38" spans="1:16" x14ac:dyDescent="0.35">
      <c r="A38" s="21" t="s">
        <v>85</v>
      </c>
      <c r="B38" s="29" t="s">
        <v>86</v>
      </c>
      <c r="C38" s="3" t="s">
        <v>7</v>
      </c>
      <c r="D38" s="3" t="s">
        <v>11</v>
      </c>
      <c r="E38" s="11" t="s">
        <v>90</v>
      </c>
      <c r="F38" s="10">
        <v>44550</v>
      </c>
      <c r="G38" s="8">
        <v>35000000</v>
      </c>
      <c r="H38" s="40">
        <v>18293636.989999998</v>
      </c>
      <c r="I38" s="40">
        <v>0</v>
      </c>
      <c r="J38" s="40">
        <v>-66526.63</v>
      </c>
      <c r="K38" s="40">
        <v>17798183.100000001</v>
      </c>
      <c r="L38" s="40">
        <v>11477809.68</v>
      </c>
      <c r="M38" s="40">
        <v>7988576</v>
      </c>
      <c r="N38" s="30">
        <v>5186709.1399999997</v>
      </c>
      <c r="O38" s="30">
        <v>3817297</v>
      </c>
      <c r="P38" s="34" t="s">
        <v>43</v>
      </c>
    </row>
    <row r="39" spans="1:16" x14ac:dyDescent="0.35">
      <c r="K39" s="26"/>
      <c r="L39" s="26"/>
      <c r="M39" s="26"/>
      <c r="N39" s="26"/>
      <c r="O39" s="26"/>
    </row>
    <row r="40" spans="1:16" x14ac:dyDescent="0.35">
      <c r="A40" s="14" t="s">
        <v>36</v>
      </c>
    </row>
    <row r="41" spans="1:16" x14ac:dyDescent="0.35">
      <c r="A41" s="19" t="s">
        <v>59</v>
      </c>
    </row>
    <row r="42" spans="1:16" x14ac:dyDescent="0.35">
      <c r="A42" s="15" t="s">
        <v>37</v>
      </c>
    </row>
    <row r="43" spans="1:16" x14ac:dyDescent="0.35">
      <c r="A43" s="15"/>
    </row>
    <row r="44" spans="1:16" x14ac:dyDescent="0.35">
      <c r="A44" s="16" t="s">
        <v>38</v>
      </c>
    </row>
    <row r="45" spans="1:16" x14ac:dyDescent="0.35">
      <c r="A45" s="17" t="s">
        <v>39</v>
      </c>
    </row>
    <row r="46" spans="1:16" x14ac:dyDescent="0.35">
      <c r="A46" s="16" t="s">
        <v>66</v>
      </c>
    </row>
    <row r="47" spans="1:16" x14ac:dyDescent="0.35">
      <c r="A47" s="16" t="s">
        <v>40</v>
      </c>
    </row>
    <row r="48" spans="1:16" x14ac:dyDescent="0.35">
      <c r="A48" s="18" t="s">
        <v>41</v>
      </c>
    </row>
    <row r="50" spans="1:1" x14ac:dyDescent="0.35">
      <c r="A50" s="20" t="s">
        <v>91</v>
      </c>
    </row>
    <row r="51" spans="1:1" x14ac:dyDescent="0.35">
      <c r="A51" s="20" t="s">
        <v>55</v>
      </c>
    </row>
  </sheetData>
  <hyperlinks>
    <hyperlink ref="A48" r:id="rId1" xr:uid="{00000000-0004-0000-0000-000000000000}"/>
  </hyperlinks>
  <pageMargins left="0.51181102362204722" right="0.31496062992125984" top="0.74803149606299213" bottom="0.74803149606299213" header="0.31496062992125984" footer="0.31496062992125984"/>
  <pageSetup paperSize="9" scale="5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McGuinness, Allison J</dc:creator>
  <cp:lastModifiedBy>Whyte, Philip</cp:lastModifiedBy>
  <cp:lastPrinted>2021-11-24T15:18:38Z</cp:lastPrinted>
  <dcterms:created xsi:type="dcterms:W3CDTF">2018-01-31T13:33:31Z</dcterms:created>
  <dcterms:modified xsi:type="dcterms:W3CDTF">2023-03-27T11:09:11Z</dcterms:modified>
</cp:coreProperties>
</file>