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c-prdc-fp01\cfincarb\Users\LocalGovPenSchm\FOI and info requests\Web upload qtrly\"/>
    </mc:Choice>
  </mc:AlternateContent>
  <xr:revisionPtr revIDLastSave="0" documentId="13_ncr:1_{C67362E3-8192-420F-B04C-8E8228BF2B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4" i="1" l="1"/>
</calcChain>
</file>

<file path=xl/sharedStrings.xml><?xml version="1.0" encoding="utf-8"?>
<sst xmlns="http://schemas.openxmlformats.org/spreadsheetml/2006/main" count="194" uniqueCount="98">
  <si>
    <t>Investment Manager / Fund Name</t>
  </si>
  <si>
    <t>Category</t>
  </si>
  <si>
    <t>Currency</t>
  </si>
  <si>
    <t>Decision</t>
  </si>
  <si>
    <t>Inception</t>
  </si>
  <si>
    <t>Commitment £/$/€</t>
  </si>
  <si>
    <t>PRIVATE EQUITY</t>
  </si>
  <si>
    <t>CLOSED</t>
  </si>
  <si>
    <t>USD</t>
  </si>
  <si>
    <t>GBP</t>
  </si>
  <si>
    <t>INFRASTRUCTURE</t>
  </si>
  <si>
    <t>EUR</t>
  </si>
  <si>
    <t>P.Com Sept13</t>
  </si>
  <si>
    <t>HEALTHCARE ROYALTY</t>
  </si>
  <si>
    <t>ISG 6/6/14</t>
  </si>
  <si>
    <t>OPEN</t>
  </si>
  <si>
    <t>ISG 7/11/14</t>
  </si>
  <si>
    <t>UNIGESTION SECONDARY OPPORTUNITIES FUND III</t>
  </si>
  <si>
    <t>ISG 20/02/15</t>
  </si>
  <si>
    <t>PRIVATE DEBT</t>
  </si>
  <si>
    <t>ISG 23/11/15</t>
  </si>
  <si>
    <t>ISG 23/2/16</t>
  </si>
  <si>
    <t>UNIGESTION SECONDARY OPPORTUNITIES FUND IV</t>
  </si>
  <si>
    <t>ISG 24/5/16</t>
  </si>
  <si>
    <t>ISG 8/12/16</t>
  </si>
  <si>
    <t>BARINGS GLOBAL PRIVATE LOAN FUND 2</t>
  </si>
  <si>
    <t>ISG 7/3/17</t>
  </si>
  <si>
    <t>PARTNERS GROUP MULTI-ASSET CREDIT 2016</t>
  </si>
  <si>
    <t>M+G SECURED INCOME PROPERTY MUTUAL FUND</t>
  </si>
  <si>
    <t>ISG 24/2/14</t>
  </si>
  <si>
    <t>CUMBRIA LOCAL GOVERNMENT PENSION SCHEME</t>
  </si>
  <si>
    <t>This provides all the public information held by Cumbria LGPS relating to the investments.</t>
  </si>
  <si>
    <t>KEY</t>
  </si>
  <si>
    <t>ISG - Investment Sub-Group</t>
  </si>
  <si>
    <t>Public records on the Cumbria LGPS investments are contained in the Annual Report and Accounts, this can be found at</t>
  </si>
  <si>
    <t>under 'Your Council', 'Meetings', 'Cumbria Pensions Committee'. Weblink is:</t>
  </si>
  <si>
    <t>Latest net IRR</t>
  </si>
  <si>
    <t>too early</t>
  </si>
  <si>
    <t>Closed/ Open Ended</t>
  </si>
  <si>
    <t>BARINGS GLOBAL PRIVATE LOAN FUND 3</t>
  </si>
  <si>
    <t>HEALTHCARE ROYALTY PARTNERS FUND III</t>
  </si>
  <si>
    <t>HEALTHCARE ROYALTY PARTNERS FUND IV</t>
  </si>
  <si>
    <t>PANTHEON CO-INVESTMENT FUND IV</t>
  </si>
  <si>
    <t>ISG 20/11/18</t>
  </si>
  <si>
    <t>PANTHEON SECONDARIES FUND VI</t>
  </si>
  <si>
    <t>ISG 24/5/18</t>
  </si>
  <si>
    <t>ISG 30/8/18</t>
  </si>
  <si>
    <t>BARINGS GLOBAL PRIVATE LOAN FUND 1</t>
  </si>
  <si>
    <t>JP MORGAN INFRASTRUCTURE FUND IIF UK 1 LP</t>
  </si>
  <si>
    <t xml:space="preserve"> of the partnerships against returns of other funds, and that disclosure has not in any way been sanctioned by the AIFM, the Sub-Advisor(s) or the General Partner.</t>
  </si>
  <si>
    <t xml:space="preserve">BLACKROCK - DIV PEP IV </t>
  </si>
  <si>
    <t>ISG 20/2/18</t>
  </si>
  <si>
    <t>ISG 21/2/19</t>
  </si>
  <si>
    <t>P.Com - Pension Committee</t>
  </si>
  <si>
    <t>PARTNERS GROUP MULTI-ASSET CREDIT V</t>
  </si>
  <si>
    <t>ISG 24/5/19</t>
  </si>
  <si>
    <t>PARTNERS GROUP GLOBAL INFRASTRUCTURE 2012</t>
  </si>
  <si>
    <t>PARTNERS GROUP GLOBAL INFRASTRUCTURE 2018</t>
  </si>
  <si>
    <t>UK LONG LEASE PROPERTY</t>
  </si>
  <si>
    <t>Distributions - return of capital</t>
  </si>
  <si>
    <t>AVIVA LIME PROPERTY FUND UNIT TRST</t>
  </si>
  <si>
    <t>AS CAPITAL SOF II FEEDER LP</t>
  </si>
  <si>
    <t>AS CAPITAL SOF III FEEDER LP</t>
  </si>
  <si>
    <t>AS CAPITAL SOF IV FEEDER LP</t>
  </si>
  <si>
    <t>BORDER TO COAST INFRASTRUCTURE SERIES 1</t>
  </si>
  <si>
    <t>BORDER TO COAST PRIVATE EQUITY SERIES 1</t>
  </si>
  <si>
    <t>Distributions - income (or fee)</t>
  </si>
  <si>
    <t>PARTNERS GROUP MULTI-ASSET CREDIT VI</t>
  </si>
  <si>
    <t>ISG 10/05/21</t>
  </si>
  <si>
    <t>Invested Capital (Bookcost)</t>
  </si>
  <si>
    <t>UK RESIDENTIAL PROPERTY</t>
  </si>
  <si>
    <t>HEARTHSTONE RESIDENTIAL PROPERTY FUND 2</t>
  </si>
  <si>
    <t>BORDER TO COAST PRIVATE CREDIT SERIES 1</t>
  </si>
  <si>
    <t>ISG 2/3/21</t>
  </si>
  <si>
    <t>ISG 25/11/21</t>
  </si>
  <si>
    <r>
      <rPr>
        <b/>
        <sz val="11"/>
        <color indexed="8"/>
        <rFont val="Calibri"/>
        <family val="2"/>
      </rPr>
      <t>NOTE:</t>
    </r>
    <r>
      <rPr>
        <sz val="11"/>
        <color theme="1"/>
        <rFont val="Calibri"/>
        <family val="2"/>
        <scheme val="minor"/>
      </rPr>
      <t xml:space="preserve"> Disclosure of the valuation and performance data does not necessarily reflect the current or expected future performance of the Partnership and should not be used to compare returns </t>
    </r>
  </si>
  <si>
    <t>BORDER TO COAST PRIVATE EQUITY SERIES 2</t>
  </si>
  <si>
    <t>ISG 03/03/22</t>
  </si>
  <si>
    <t>BORDER TO COAST INFRASTRUCTURE SERIES 2</t>
  </si>
  <si>
    <t>BORDER TO COAST PRIVATE CREDIT SERIES 2</t>
  </si>
  <si>
    <t>3.2% 3 yr</t>
  </si>
  <si>
    <t>7.3% 3 yr</t>
  </si>
  <si>
    <t>The table below details the information held by Cumbria LGPS relating to private market investments.</t>
  </si>
  <si>
    <t>9% 3 yr $</t>
  </si>
  <si>
    <t>https://westmorlandandfurness.moderngov.co.uk/mgCommitteeDetails.aspx?ID=277</t>
  </si>
  <si>
    <t>SL CAPITAL INFRASTRUCTURE I</t>
  </si>
  <si>
    <t>BORDER TO COAST CLIMATE OPP 2</t>
  </si>
  <si>
    <t>P.Com Mar24</t>
  </si>
  <si>
    <t>MULTI-ASSET</t>
  </si>
  <si>
    <t>BORDER TO COAST UK OPPS</t>
  </si>
  <si>
    <t xml:space="preserve">Cumbria Pensions Committee Part 1 reports are accessible to the public and are found </t>
  </si>
  <si>
    <t>Valuation 31 Dec 2024</t>
  </si>
  <si>
    <t>Valuation 31 Mar 2025</t>
  </si>
  <si>
    <t>Valuation 30 Jun 2025</t>
  </si>
  <si>
    <t>BORDER TO COAST INFRASTRUCTURE SERIES 3</t>
  </si>
  <si>
    <t>BORDER TO COAST PRIVATE CREDIT SERIES 3</t>
  </si>
  <si>
    <t>Valuation 30 Sep 2025</t>
  </si>
  <si>
    <t>Valuation 31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</si>
</sst>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£&quot;#,##0;\-&quot;£&quot;#,##0"/>
    <numFmt numFmtId="6" formatCode="&quot;£&quot;#,##0;[Red]\-&quot;£&quot;#,##0"/>
    <numFmt numFmtId="164" formatCode="[$$-C09]#,##0;\-[$$-C09]#,##0"/>
    <numFmt numFmtId="165" formatCode="[$€-2]\ #,##0;\-[$€-2]\ #,##0"/>
    <numFmt numFmtId="166" formatCode="0.0%"/>
    <numFmt numFmtId="167" formatCode="\$#,##0;[Red]\-\$#,##0"/>
    <numFmt numFmtId="168" formatCode="[$€-1809]#,##0;[Red]\-[$€-1809]#,##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5" applyFont="1" applyBorder="1" applyAlignment="1">
      <alignment wrapText="1"/>
    </xf>
    <xf numFmtId="0" fontId="1" fillId="0" borderId="1" xfId="5" applyFont="1" applyBorder="1" applyAlignment="1">
      <alignment horizontal="center" wrapText="1"/>
    </xf>
    <xf numFmtId="0" fontId="7" fillId="0" borderId="1" xfId="5" applyFont="1" applyBorder="1"/>
    <xf numFmtId="0" fontId="7" fillId="0" borderId="1" xfId="5" applyFont="1" applyBorder="1" applyAlignment="1">
      <alignment horizontal="left"/>
    </xf>
    <xf numFmtId="0" fontId="7" fillId="0" borderId="1" xfId="5" applyFont="1" applyBorder="1" applyAlignment="1">
      <alignment horizontal="center"/>
    </xf>
    <xf numFmtId="164" fontId="7" fillId="0" borderId="1" xfId="5" applyNumberFormat="1" applyFont="1" applyBorder="1" applyAlignment="1">
      <alignment horizontal="right"/>
    </xf>
    <xf numFmtId="14" fontId="7" fillId="0" borderId="1" xfId="5" applyNumberFormat="1" applyFont="1" applyBorder="1"/>
    <xf numFmtId="5" fontId="7" fillId="0" borderId="1" xfId="5" applyNumberFormat="1" applyFont="1" applyBorder="1" applyAlignment="1">
      <alignment horizontal="right"/>
    </xf>
    <xf numFmtId="165" fontId="7" fillId="0" borderId="1" xfId="5" applyNumberFormat="1" applyFont="1" applyBorder="1" applyAlignment="1">
      <alignment horizontal="right"/>
    </xf>
    <xf numFmtId="14" fontId="4" fillId="0" borderId="1" xfId="5" applyNumberFormat="1" applyBorder="1"/>
    <xf numFmtId="14" fontId="7" fillId="0" borderId="1" xfId="3" applyNumberFormat="1" applyFont="1" applyBorder="1"/>
    <xf numFmtId="0" fontId="1" fillId="0" borderId="0" xfId="0" applyFont="1"/>
    <xf numFmtId="49" fontId="0" fillId="0" borderId="0" xfId="0" applyNumberFormat="1"/>
    <xf numFmtId="0" fontId="5" fillId="0" borderId="0" xfId="1"/>
    <xf numFmtId="0" fontId="5" fillId="0" borderId="0" xfId="1" applyAlignment="1">
      <alignment vertical="center"/>
    </xf>
    <xf numFmtId="0" fontId="0" fillId="0" borderId="0" xfId="0" applyAlignment="1">
      <alignment vertical="center"/>
    </xf>
    <xf numFmtId="0" fontId="4" fillId="0" borderId="1" xfId="5" applyBorder="1"/>
    <xf numFmtId="3" fontId="9" fillId="0" borderId="1" xfId="5" applyNumberFormat="1" applyFont="1" applyBorder="1" applyAlignment="1">
      <alignment horizontal="center" wrapText="1"/>
    </xf>
    <xf numFmtId="0" fontId="7" fillId="0" borderId="2" xfId="5" applyFont="1" applyBorder="1"/>
    <xf numFmtId="166" fontId="4" fillId="0" borderId="1" xfId="7" applyNumberFormat="1" applyFont="1" applyFill="1" applyBorder="1" applyAlignment="1">
      <alignment horizontal="right" vertical="center"/>
    </xf>
    <xf numFmtId="167" fontId="0" fillId="0" borderId="1" xfId="0" applyNumberFormat="1" applyBorder="1" applyAlignment="1">
      <alignment vertical="center"/>
    </xf>
    <xf numFmtId="6" fontId="0" fillId="0" borderId="0" xfId="0" applyNumberFormat="1"/>
    <xf numFmtId="166" fontId="0" fillId="0" borderId="1" xfId="7" applyNumberFormat="1" applyFont="1" applyFill="1" applyBorder="1" applyAlignment="1">
      <alignment vertical="center"/>
    </xf>
    <xf numFmtId="0" fontId="8" fillId="0" borderId="0" xfId="5" applyFont="1"/>
    <xf numFmtId="14" fontId="0" fillId="0" borderId="1" xfId="0" applyNumberFormat="1" applyBorder="1"/>
    <xf numFmtId="2" fontId="0" fillId="0" borderId="1" xfId="7" applyNumberFormat="1" applyFont="1" applyFill="1" applyBorder="1" applyAlignment="1">
      <alignment vertical="center"/>
    </xf>
    <xf numFmtId="6" fontId="0" fillId="0" borderId="1" xfId="0" applyNumberFormat="1" applyBorder="1" applyAlignment="1">
      <alignment vertical="center"/>
    </xf>
    <xf numFmtId="168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6" fontId="0" fillId="2" borderId="1" xfId="0" applyNumberFormat="1" applyFill="1" applyBorder="1" applyAlignment="1">
      <alignment vertical="center"/>
    </xf>
    <xf numFmtId="167" fontId="0" fillId="2" borderId="1" xfId="0" applyNumberFormat="1" applyFill="1" applyBorder="1" applyAlignment="1">
      <alignment vertical="center"/>
    </xf>
    <xf numFmtId="168" fontId="0" fillId="2" borderId="1" xfId="0" applyNumberFormat="1" applyFill="1" applyBorder="1" applyAlignment="1">
      <alignment vertical="center"/>
    </xf>
    <xf numFmtId="167" fontId="0" fillId="0" borderId="1" xfId="0" applyNumberFormat="1" applyFill="1" applyBorder="1" applyAlignment="1">
      <alignment vertical="center"/>
    </xf>
    <xf numFmtId="6" fontId="0" fillId="0" borderId="1" xfId="0" applyNumberFormat="1" applyFill="1" applyBorder="1" applyAlignment="1">
      <alignment vertical="center"/>
    </xf>
    <xf numFmtId="168" fontId="0" fillId="0" borderId="1" xfId="0" applyNumberFormat="1" applyFill="1" applyBorder="1" applyAlignment="1">
      <alignment vertical="center"/>
    </xf>
  </cellXfs>
  <cellStyles count="8">
    <cellStyle name="Hyperlink" xfId="1" builtinId="8"/>
    <cellStyle name="Normal" xfId="0" builtinId="0"/>
    <cellStyle name="Normal 2" xfId="2" xr:uid="{00000000-0005-0000-0000-000002000000}"/>
    <cellStyle name="Normal 2 3" xfId="3" xr:uid="{00000000-0005-0000-0000-000003000000}"/>
    <cellStyle name="Normal 2 4" xfId="4" xr:uid="{00000000-0005-0000-0000-000004000000}"/>
    <cellStyle name="Normal 4" xfId="5" xr:uid="{00000000-0005-0000-0000-000005000000}"/>
    <cellStyle name="Normal 5" xfId="6" xr:uid="{00000000-0005-0000-0000-000006000000}"/>
    <cellStyle name="Per 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umbriapensionfund.org/forms-publications/" TargetMode="External"/><Relationship Id="rId1" Type="http://schemas.openxmlformats.org/officeDocument/2006/relationships/hyperlink" Target="https://westmorlandandfurness.moderngov.co.uk/mgCommitteeDetails.aspx?ID=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0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3" sqref="A23"/>
    </sheetView>
  </sheetViews>
  <sheetFormatPr defaultRowHeight="15" x14ac:dyDescent="0.25"/>
  <cols>
    <col min="1" max="1" width="19.42578125" customWidth="1"/>
    <col min="2" max="2" width="55.5703125" customWidth="1"/>
    <col min="3" max="3" width="7.5703125" customWidth="1"/>
    <col min="4" max="4" width="4.85546875" customWidth="1"/>
    <col min="5" max="5" width="12.140625" customWidth="1"/>
    <col min="6" max="6" width="12.42578125" customWidth="1"/>
    <col min="7" max="7" width="13.85546875" customWidth="1"/>
    <col min="8" max="8" width="12.85546875" customWidth="1"/>
    <col min="9" max="9" width="12.5703125" bestFit="1" customWidth="1"/>
    <col min="10" max="11" width="13.42578125" customWidth="1"/>
    <col min="12" max="12" width="15.28515625" customWidth="1"/>
    <col min="13" max="14" width="16.85546875" bestFit="1" customWidth="1"/>
    <col min="15" max="15" width="17.140625" bestFit="1" customWidth="1"/>
    <col min="16" max="16" width="9.140625" customWidth="1"/>
    <col min="17" max="17" width="8.85546875" customWidth="1"/>
  </cols>
  <sheetData>
    <row r="1" spans="1:16" x14ac:dyDescent="0.25">
      <c r="A1" s="24" t="s">
        <v>30</v>
      </c>
    </row>
    <row r="2" spans="1:16" x14ac:dyDescent="0.25">
      <c r="A2" t="s">
        <v>82</v>
      </c>
    </row>
    <row r="3" spans="1:16" x14ac:dyDescent="0.25">
      <c r="A3" t="s">
        <v>31</v>
      </c>
      <c r="H3" s="29"/>
      <c r="I3" s="29"/>
      <c r="J3" s="29"/>
      <c r="K3" s="29"/>
      <c r="L3" s="29"/>
      <c r="M3" s="29"/>
      <c r="N3" s="29"/>
    </row>
    <row r="4" spans="1:16" ht="39" x14ac:dyDescent="0.25">
      <c r="A4" s="1" t="s">
        <v>1</v>
      </c>
      <c r="B4" s="1" t="s">
        <v>0</v>
      </c>
      <c r="C4" s="1" t="s">
        <v>38</v>
      </c>
      <c r="D4" s="1" t="s">
        <v>2</v>
      </c>
      <c r="E4" s="1" t="s">
        <v>3</v>
      </c>
      <c r="F4" s="1" t="s">
        <v>4</v>
      </c>
      <c r="G4" s="2" t="s">
        <v>5</v>
      </c>
      <c r="H4" s="2" t="s">
        <v>69</v>
      </c>
      <c r="I4" s="2" t="s">
        <v>59</v>
      </c>
      <c r="J4" s="2" t="s">
        <v>66</v>
      </c>
      <c r="K4" s="2" t="s">
        <v>97</v>
      </c>
      <c r="L4" s="2" t="s">
        <v>96</v>
      </c>
      <c r="M4" s="2" t="s">
        <v>93</v>
      </c>
      <c r="N4" s="2" t="s">
        <v>92</v>
      </c>
      <c r="O4" s="2" t="s">
        <v>91</v>
      </c>
      <c r="P4" s="18" t="s">
        <v>36</v>
      </c>
    </row>
    <row r="5" spans="1:16" x14ac:dyDescent="0.25">
      <c r="A5" s="3" t="s">
        <v>6</v>
      </c>
      <c r="B5" s="3" t="s">
        <v>61</v>
      </c>
      <c r="C5" s="3" t="s">
        <v>7</v>
      </c>
      <c r="D5" s="3" t="s">
        <v>8</v>
      </c>
      <c r="E5" s="3" t="s">
        <v>16</v>
      </c>
      <c r="F5" s="7">
        <v>41977</v>
      </c>
      <c r="G5" s="6">
        <v>25000000</v>
      </c>
      <c r="H5" s="33">
        <v>0</v>
      </c>
      <c r="I5" s="33">
        <v>0</v>
      </c>
      <c r="J5" s="33">
        <v>8373705.04</v>
      </c>
      <c r="K5" s="33">
        <v>0</v>
      </c>
      <c r="L5" s="31">
        <v>0</v>
      </c>
      <c r="M5" s="31">
        <v>0</v>
      </c>
      <c r="N5" s="21">
        <v>0</v>
      </c>
      <c r="O5" s="21">
        <v>0</v>
      </c>
      <c r="P5" s="20">
        <v>0.13600000000000001</v>
      </c>
    </row>
    <row r="6" spans="1:16" x14ac:dyDescent="0.25">
      <c r="A6" s="3" t="s">
        <v>6</v>
      </c>
      <c r="B6" s="3" t="s">
        <v>62</v>
      </c>
      <c r="C6" s="3" t="s">
        <v>7</v>
      </c>
      <c r="D6" s="3" t="s">
        <v>8</v>
      </c>
      <c r="E6" s="7" t="s">
        <v>21</v>
      </c>
      <c r="F6" s="7">
        <v>43006</v>
      </c>
      <c r="G6" s="6">
        <v>25000000</v>
      </c>
      <c r="H6" s="33">
        <v>3253376.7200000025</v>
      </c>
      <c r="I6" s="33">
        <v>-25620050.509999998</v>
      </c>
      <c r="J6" s="33">
        <v>14690951.6</v>
      </c>
      <c r="K6" s="33">
        <v>6842976.54</v>
      </c>
      <c r="L6" s="31">
        <v>6842976.54</v>
      </c>
      <c r="M6" s="31">
        <v>11071913.279999999</v>
      </c>
      <c r="N6" s="21">
        <v>12074922.119999999</v>
      </c>
      <c r="O6" s="21">
        <v>15877018.529999999</v>
      </c>
      <c r="P6" s="20">
        <v>0.22700000000000001</v>
      </c>
    </row>
    <row r="7" spans="1:16" x14ac:dyDescent="0.25">
      <c r="A7" s="3" t="s">
        <v>6</v>
      </c>
      <c r="B7" s="3" t="s">
        <v>63</v>
      </c>
      <c r="C7" s="3" t="s">
        <v>7</v>
      </c>
      <c r="D7" s="3" t="s">
        <v>8</v>
      </c>
      <c r="E7" s="7" t="s">
        <v>52</v>
      </c>
      <c r="F7" s="25">
        <v>43804</v>
      </c>
      <c r="G7" s="6">
        <v>50000000</v>
      </c>
      <c r="H7" s="33">
        <v>26925211.349999994</v>
      </c>
      <c r="I7" s="33">
        <v>-24583433.170000002</v>
      </c>
      <c r="J7" s="33">
        <v>10794730.190000001</v>
      </c>
      <c r="K7" s="33">
        <v>48963534.619999997</v>
      </c>
      <c r="L7" s="31">
        <v>51996374.189999998</v>
      </c>
      <c r="M7" s="31">
        <v>49687057.799999997</v>
      </c>
      <c r="N7" s="21">
        <v>49969714.210000001</v>
      </c>
      <c r="O7" s="21">
        <v>48028598.810000002</v>
      </c>
      <c r="P7" s="20">
        <v>0.377</v>
      </c>
    </row>
    <row r="8" spans="1:16" x14ac:dyDescent="0.25">
      <c r="A8" s="3" t="s">
        <v>6</v>
      </c>
      <c r="B8" s="3" t="s">
        <v>50</v>
      </c>
      <c r="C8" s="3" t="s">
        <v>7</v>
      </c>
      <c r="D8" s="3" t="s">
        <v>8</v>
      </c>
      <c r="E8" s="4">
        <v>2007</v>
      </c>
      <c r="F8" s="5">
        <v>2007</v>
      </c>
      <c r="G8" s="6">
        <v>50000000</v>
      </c>
      <c r="H8" s="33">
        <v>0</v>
      </c>
      <c r="I8" s="33">
        <v>0</v>
      </c>
      <c r="J8" s="33">
        <v>33580382</v>
      </c>
      <c r="K8" s="33">
        <v>2389614</v>
      </c>
      <c r="L8" s="31">
        <v>2051504</v>
      </c>
      <c r="M8" s="31">
        <v>2286585</v>
      </c>
      <c r="N8" s="21">
        <v>2458757</v>
      </c>
      <c r="O8" s="21">
        <v>2298550</v>
      </c>
      <c r="P8" s="20">
        <v>8.7999999999999995E-2</v>
      </c>
    </row>
    <row r="9" spans="1:16" x14ac:dyDescent="0.25">
      <c r="A9" s="3" t="s">
        <v>6</v>
      </c>
      <c r="B9" s="3" t="s">
        <v>65</v>
      </c>
      <c r="C9" s="3" t="s">
        <v>7</v>
      </c>
      <c r="D9" s="3" t="s">
        <v>9</v>
      </c>
      <c r="E9" s="3" t="s">
        <v>43</v>
      </c>
      <c r="F9" s="10">
        <v>43640</v>
      </c>
      <c r="G9" s="8">
        <v>190000000</v>
      </c>
      <c r="H9" s="34">
        <v>138910923.2983669</v>
      </c>
      <c r="I9" s="34">
        <v>-28844245.127979498</v>
      </c>
      <c r="J9" s="34">
        <v>3169342.37</v>
      </c>
      <c r="K9" s="34">
        <v>185033020.59999999</v>
      </c>
      <c r="L9" s="27">
        <v>172487784.34999999</v>
      </c>
      <c r="M9" s="27">
        <v>169724021.16</v>
      </c>
      <c r="N9" s="27">
        <v>175166771.88999999</v>
      </c>
      <c r="O9" s="27">
        <v>178271481.21000001</v>
      </c>
      <c r="P9" s="20">
        <v>0.16800000000000001</v>
      </c>
    </row>
    <row r="10" spans="1:16" x14ac:dyDescent="0.25">
      <c r="A10" s="3" t="s">
        <v>6</v>
      </c>
      <c r="B10" s="3" t="s">
        <v>76</v>
      </c>
      <c r="C10" s="3" t="s">
        <v>7</v>
      </c>
      <c r="D10" s="3" t="s">
        <v>9</v>
      </c>
      <c r="E10" s="3" t="s">
        <v>77</v>
      </c>
      <c r="F10" s="10">
        <v>44713</v>
      </c>
      <c r="G10" s="8">
        <v>100000000</v>
      </c>
      <c r="H10" s="34">
        <v>44803768.773176506</v>
      </c>
      <c r="I10" s="34">
        <v>-1968615.1470443765</v>
      </c>
      <c r="J10" s="34">
        <v>38634</v>
      </c>
      <c r="K10" s="34">
        <v>51617237.969999999</v>
      </c>
      <c r="L10" s="30">
        <v>41765114.979999997</v>
      </c>
      <c r="M10" s="30">
        <v>36692425.100000001</v>
      </c>
      <c r="N10" s="27">
        <v>32633565.75</v>
      </c>
      <c r="O10" s="27">
        <v>28460434.510000002</v>
      </c>
      <c r="P10" s="26" t="s">
        <v>37</v>
      </c>
    </row>
    <row r="11" spans="1:16" x14ac:dyDescent="0.25">
      <c r="A11" s="3" t="s">
        <v>6</v>
      </c>
      <c r="B11" s="3" t="s">
        <v>42</v>
      </c>
      <c r="C11" s="3" t="s">
        <v>7</v>
      </c>
      <c r="D11" s="3" t="s">
        <v>8</v>
      </c>
      <c r="E11" s="3" t="s">
        <v>43</v>
      </c>
      <c r="F11" s="7">
        <v>43515</v>
      </c>
      <c r="G11" s="6">
        <v>38000000</v>
      </c>
      <c r="H11" s="33">
        <v>24642480</v>
      </c>
      <c r="I11" s="33">
        <v>-10051520</v>
      </c>
      <c r="J11" s="33">
        <v>18277480</v>
      </c>
      <c r="K11" s="33">
        <v>41142064.409999996</v>
      </c>
      <c r="L11" s="31">
        <v>42889858.450000003</v>
      </c>
      <c r="M11" s="31">
        <v>47677859.450000003</v>
      </c>
      <c r="N11" s="21">
        <v>46009315.32</v>
      </c>
      <c r="O11" s="21">
        <v>47691748.990000002</v>
      </c>
      <c r="P11" s="20">
        <v>0.2</v>
      </c>
    </row>
    <row r="12" spans="1:16" x14ac:dyDescent="0.25">
      <c r="A12" s="3" t="s">
        <v>6</v>
      </c>
      <c r="B12" s="3" t="s">
        <v>44</v>
      </c>
      <c r="C12" s="3" t="s">
        <v>7</v>
      </c>
      <c r="D12" s="3" t="s">
        <v>8</v>
      </c>
      <c r="E12" s="3" t="s">
        <v>43</v>
      </c>
      <c r="F12" s="7">
        <v>43504</v>
      </c>
      <c r="G12" s="6">
        <v>38000000</v>
      </c>
      <c r="H12" s="33">
        <v>13123850</v>
      </c>
      <c r="I12" s="33">
        <v>-19741876</v>
      </c>
      <c r="J12" s="33">
        <v>7416750.79</v>
      </c>
      <c r="K12" s="33">
        <v>27717586.59</v>
      </c>
      <c r="L12" s="31">
        <v>30195141.149999999</v>
      </c>
      <c r="M12" s="31">
        <v>31023953.960000001</v>
      </c>
      <c r="N12" s="21">
        <v>31051111.870000001</v>
      </c>
      <c r="O12" s="21">
        <v>31442352.52</v>
      </c>
      <c r="P12" s="20">
        <v>0.23100000000000001</v>
      </c>
    </row>
    <row r="13" spans="1:16" x14ac:dyDescent="0.25">
      <c r="A13" s="3" t="s">
        <v>6</v>
      </c>
      <c r="B13" s="3" t="s">
        <v>17</v>
      </c>
      <c r="C13" s="3" t="s">
        <v>7</v>
      </c>
      <c r="D13" s="3" t="s">
        <v>11</v>
      </c>
      <c r="E13" s="3" t="s">
        <v>18</v>
      </c>
      <c r="F13" s="7">
        <v>42093</v>
      </c>
      <c r="G13" s="9">
        <v>30000000</v>
      </c>
      <c r="H13" s="35">
        <v>9711874.629999999</v>
      </c>
      <c r="I13" s="35">
        <v>-17894553.370000001</v>
      </c>
      <c r="J13" s="35">
        <v>20793443.780000001</v>
      </c>
      <c r="K13" s="35">
        <v>3310580.76</v>
      </c>
      <c r="L13" s="32">
        <v>3667079</v>
      </c>
      <c r="M13" s="32">
        <v>4596215.29</v>
      </c>
      <c r="N13" s="28">
        <v>4797640.2300000004</v>
      </c>
      <c r="O13" s="28">
        <v>4797639.8600000003</v>
      </c>
      <c r="P13" s="20">
        <v>0.111</v>
      </c>
    </row>
    <row r="14" spans="1:16" x14ac:dyDescent="0.25">
      <c r="A14" s="3" t="s">
        <v>6</v>
      </c>
      <c r="B14" s="3" t="s">
        <v>22</v>
      </c>
      <c r="C14" s="3" t="s">
        <v>7</v>
      </c>
      <c r="D14" s="3" t="s">
        <v>11</v>
      </c>
      <c r="E14" s="7" t="s">
        <v>23</v>
      </c>
      <c r="F14" s="10">
        <v>42725</v>
      </c>
      <c r="G14" s="9">
        <v>30000000</v>
      </c>
      <c r="H14" s="35">
        <v>12297045.540000001</v>
      </c>
      <c r="I14" s="35">
        <v>-14893427.08</v>
      </c>
      <c r="J14" s="35">
        <v>9935572.9899999984</v>
      </c>
      <c r="K14" s="35">
        <v>18116571.350000001</v>
      </c>
      <c r="L14" s="32">
        <v>20738170.440000001</v>
      </c>
      <c r="M14" s="32">
        <v>21855356.199999999</v>
      </c>
      <c r="N14" s="28">
        <v>21855356.199999999</v>
      </c>
      <c r="O14" s="28">
        <v>21676472.280000001</v>
      </c>
      <c r="P14" s="20">
        <v>0.17799999999999999</v>
      </c>
    </row>
    <row r="15" spans="1:16" x14ac:dyDescent="0.25">
      <c r="A15" s="3" t="s">
        <v>13</v>
      </c>
      <c r="B15" s="3" t="s">
        <v>40</v>
      </c>
      <c r="C15" s="3" t="s">
        <v>7</v>
      </c>
      <c r="D15" s="3" t="s">
        <v>8</v>
      </c>
      <c r="E15" s="3" t="s">
        <v>14</v>
      </c>
      <c r="F15" s="7">
        <v>41821</v>
      </c>
      <c r="G15" s="6">
        <v>40000000</v>
      </c>
      <c r="H15" s="33">
        <v>-0.19000000506639481</v>
      </c>
      <c r="I15" s="33">
        <v>-41904745.039999999</v>
      </c>
      <c r="J15" s="33">
        <v>10776716.25</v>
      </c>
      <c r="K15" s="33">
        <v>1501320.83</v>
      </c>
      <c r="L15" s="31">
        <v>735115.73</v>
      </c>
      <c r="M15" s="31">
        <v>10750875.66</v>
      </c>
      <c r="N15" s="21">
        <v>11101927.99</v>
      </c>
      <c r="O15" s="21">
        <v>12742820.57</v>
      </c>
      <c r="P15" s="20">
        <v>0.09</v>
      </c>
    </row>
    <row r="16" spans="1:16" x14ac:dyDescent="0.25">
      <c r="A16" s="3" t="s">
        <v>13</v>
      </c>
      <c r="B16" s="3" t="s">
        <v>41</v>
      </c>
      <c r="C16" s="3" t="s">
        <v>7</v>
      </c>
      <c r="D16" s="3" t="s">
        <v>8</v>
      </c>
      <c r="E16" s="3" t="s">
        <v>46</v>
      </c>
      <c r="F16" s="7">
        <v>43538</v>
      </c>
      <c r="G16" s="6">
        <v>77000000</v>
      </c>
      <c r="H16" s="33">
        <v>37780051.240000002</v>
      </c>
      <c r="I16" s="33">
        <v>-39219948.759999998</v>
      </c>
      <c r="J16" s="33">
        <v>14130123.83</v>
      </c>
      <c r="K16" s="33">
        <v>45784143.490000002</v>
      </c>
      <c r="L16" s="31">
        <v>46585909.920000002</v>
      </c>
      <c r="M16" s="31">
        <v>48589688.890000001</v>
      </c>
      <c r="N16" s="21">
        <v>49042604.25</v>
      </c>
      <c r="O16" s="21">
        <v>48956247.159999996</v>
      </c>
      <c r="P16" s="20">
        <v>0.17</v>
      </c>
    </row>
    <row r="17" spans="1:16" x14ac:dyDescent="0.25">
      <c r="A17" s="3" t="s">
        <v>10</v>
      </c>
      <c r="B17" s="3" t="s">
        <v>85</v>
      </c>
      <c r="C17" s="3" t="s">
        <v>7</v>
      </c>
      <c r="D17" s="3" t="s">
        <v>9</v>
      </c>
      <c r="E17" s="7" t="s">
        <v>24</v>
      </c>
      <c r="F17" s="10">
        <v>42794</v>
      </c>
      <c r="G17" s="8">
        <v>30000000</v>
      </c>
      <c r="H17" s="34">
        <v>25016643.280000001</v>
      </c>
      <c r="I17" s="34">
        <v>-7278892.2199999997</v>
      </c>
      <c r="J17" s="34">
        <v>5421287.8600000003</v>
      </c>
      <c r="K17" s="34">
        <v>43940751.130000003</v>
      </c>
      <c r="L17" s="30">
        <v>43864682.759999998</v>
      </c>
      <c r="M17" s="30">
        <v>43182989.670000002</v>
      </c>
      <c r="N17" s="27">
        <v>41986860.340000004</v>
      </c>
      <c r="O17" s="27">
        <v>40780480.350000001</v>
      </c>
      <c r="P17" s="20">
        <v>9.1999999999999998E-2</v>
      </c>
    </row>
    <row r="18" spans="1:16" x14ac:dyDescent="0.25">
      <c r="A18" s="3" t="s">
        <v>10</v>
      </c>
      <c r="B18" s="3" t="s">
        <v>64</v>
      </c>
      <c r="C18" s="3" t="s">
        <v>7</v>
      </c>
      <c r="D18" s="3" t="s">
        <v>9</v>
      </c>
      <c r="E18" s="11" t="s">
        <v>55</v>
      </c>
      <c r="F18" s="10">
        <v>43719</v>
      </c>
      <c r="G18" s="8">
        <v>190000000</v>
      </c>
      <c r="H18" s="34">
        <v>142280769.06936011</v>
      </c>
      <c r="I18" s="34">
        <v>-28459462.513564456</v>
      </c>
      <c r="J18" s="34">
        <v>3055857.91</v>
      </c>
      <c r="K18" s="34">
        <v>167428975.00999999</v>
      </c>
      <c r="L18" s="30">
        <v>162205598.80000001</v>
      </c>
      <c r="M18" s="30">
        <v>153496031.31</v>
      </c>
      <c r="N18" s="27">
        <v>155455565.74000001</v>
      </c>
      <c r="O18" s="27">
        <v>165065580.31</v>
      </c>
      <c r="P18" s="20">
        <v>0.10199999999999999</v>
      </c>
    </row>
    <row r="19" spans="1:16" x14ac:dyDescent="0.25">
      <c r="A19" s="3" t="s">
        <v>10</v>
      </c>
      <c r="B19" s="3" t="s">
        <v>78</v>
      </c>
      <c r="C19" s="3" t="s">
        <v>7</v>
      </c>
      <c r="D19" s="3" t="s">
        <v>9</v>
      </c>
      <c r="E19" s="3" t="s">
        <v>77</v>
      </c>
      <c r="F19" s="10">
        <v>44890</v>
      </c>
      <c r="G19" s="8">
        <v>190000000</v>
      </c>
      <c r="H19" s="34">
        <v>86385696.36104928</v>
      </c>
      <c r="I19" s="34">
        <v>-8848022.5672542155</v>
      </c>
      <c r="J19" s="34">
        <v>271439</v>
      </c>
      <c r="K19" s="34">
        <v>92236440.25</v>
      </c>
      <c r="L19" s="30">
        <v>81696862.879999995</v>
      </c>
      <c r="M19" s="30">
        <v>70382488.5</v>
      </c>
      <c r="N19" s="27">
        <v>67383446.379999995</v>
      </c>
      <c r="O19" s="27">
        <v>65037923.700000003</v>
      </c>
      <c r="P19" s="26" t="s">
        <v>37</v>
      </c>
    </row>
    <row r="20" spans="1:16" x14ac:dyDescent="0.25">
      <c r="A20" s="3" t="s">
        <v>10</v>
      </c>
      <c r="B20" s="3" t="s">
        <v>94</v>
      </c>
      <c r="C20" s="3"/>
      <c r="D20" s="3" t="s">
        <v>9</v>
      </c>
      <c r="E20" s="3"/>
      <c r="F20" s="10">
        <v>45778</v>
      </c>
      <c r="G20" s="8">
        <v>50000000</v>
      </c>
      <c r="H20" s="34">
        <v>8125150.7760834908</v>
      </c>
      <c r="I20" s="34">
        <v>-51005.265509793702</v>
      </c>
      <c r="J20" s="34">
        <v>0</v>
      </c>
      <c r="K20" s="34">
        <v>8666044.9100000001</v>
      </c>
      <c r="L20" s="30">
        <v>7657185.3600000003</v>
      </c>
      <c r="M20" s="30">
        <v>3780455.81</v>
      </c>
      <c r="N20" s="27"/>
      <c r="O20" s="27"/>
      <c r="P20" s="26"/>
    </row>
    <row r="21" spans="1:16" x14ac:dyDescent="0.25">
      <c r="A21" s="3" t="s">
        <v>88</v>
      </c>
      <c r="B21" s="3" t="s">
        <v>86</v>
      </c>
      <c r="C21" s="3" t="s">
        <v>7</v>
      </c>
      <c r="D21" s="3" t="s">
        <v>9</v>
      </c>
      <c r="E21" s="3" t="s">
        <v>87</v>
      </c>
      <c r="F21" s="10">
        <v>45475</v>
      </c>
      <c r="G21" s="8">
        <v>60000000</v>
      </c>
      <c r="H21" s="34">
        <v>12055980.137371665</v>
      </c>
      <c r="I21" s="34">
        <v>-1305354.3419336509</v>
      </c>
      <c r="J21" s="34">
        <v>52312</v>
      </c>
      <c r="K21" s="34">
        <v>12686255.970000001</v>
      </c>
      <c r="L21" s="30">
        <v>7716933.2300000004</v>
      </c>
      <c r="M21" s="30">
        <v>6787161.3600000003</v>
      </c>
      <c r="N21" s="27">
        <v>6357390.6299999999</v>
      </c>
      <c r="O21" s="27">
        <v>6730740.5999999996</v>
      </c>
      <c r="P21" s="26"/>
    </row>
    <row r="22" spans="1:16" x14ac:dyDescent="0.25">
      <c r="A22" s="3" t="s">
        <v>88</v>
      </c>
      <c r="B22" s="3" t="s">
        <v>89</v>
      </c>
      <c r="C22" s="3" t="s">
        <v>7</v>
      </c>
      <c r="D22" s="3" t="s">
        <v>9</v>
      </c>
      <c r="E22" s="3" t="s">
        <v>87</v>
      </c>
      <c r="F22" s="10"/>
      <c r="G22" s="8">
        <v>30000000</v>
      </c>
      <c r="H22" s="34">
        <v>5293833.26</v>
      </c>
      <c r="I22" s="34">
        <v>-109084.95000000001</v>
      </c>
      <c r="J22" s="34">
        <v>0</v>
      </c>
      <c r="K22" s="34">
        <v>5004332.51</v>
      </c>
      <c r="L22" s="30">
        <v>3697104.13</v>
      </c>
      <c r="M22" s="30">
        <v>3350805.52</v>
      </c>
      <c r="N22" s="27">
        <v>2241502.9500000002</v>
      </c>
      <c r="O22" s="27">
        <v>584283.75</v>
      </c>
      <c r="P22" s="26"/>
    </row>
    <row r="23" spans="1:16" x14ac:dyDescent="0.25">
      <c r="A23" s="3" t="s">
        <v>10</v>
      </c>
      <c r="B23" s="17" t="s">
        <v>48</v>
      </c>
      <c r="C23" s="3" t="s">
        <v>15</v>
      </c>
      <c r="D23" s="3" t="s">
        <v>8</v>
      </c>
      <c r="E23" s="3" t="s">
        <v>14</v>
      </c>
      <c r="F23" s="7">
        <v>41820</v>
      </c>
      <c r="G23" s="6">
        <v>230000000</v>
      </c>
      <c r="H23" s="33">
        <v>230000000</v>
      </c>
      <c r="I23" s="33">
        <v>0</v>
      </c>
      <c r="J23" s="33">
        <v>123194722.41</v>
      </c>
      <c r="K23" s="33">
        <v>268361695</v>
      </c>
      <c r="L23" s="31">
        <v>265141680.91999999</v>
      </c>
      <c r="M23" s="31">
        <v>266647970.71000001</v>
      </c>
      <c r="N23" s="21">
        <v>248705671.61000001</v>
      </c>
      <c r="O23" s="21">
        <v>237956587.06</v>
      </c>
      <c r="P23" s="26" t="s">
        <v>83</v>
      </c>
    </row>
    <row r="24" spans="1:16" x14ac:dyDescent="0.25">
      <c r="A24" s="3" t="s">
        <v>10</v>
      </c>
      <c r="B24" s="3" t="s">
        <v>56</v>
      </c>
      <c r="C24" s="3" t="s">
        <v>7</v>
      </c>
      <c r="D24" s="3" t="s">
        <v>11</v>
      </c>
      <c r="E24" s="3" t="s">
        <v>12</v>
      </c>
      <c r="F24" s="7">
        <v>41542</v>
      </c>
      <c r="G24" s="9">
        <v>89000000</v>
      </c>
      <c r="H24" s="35">
        <v>21879709.050000004</v>
      </c>
      <c r="I24" s="35">
        <v>-51503445.419999994</v>
      </c>
      <c r="J24" s="35">
        <v>44877632.739999995</v>
      </c>
      <c r="K24" s="35">
        <v>18656072.34</v>
      </c>
      <c r="L24" s="32">
        <v>22149031.41</v>
      </c>
      <c r="M24" s="32">
        <v>21670140.989999998</v>
      </c>
      <c r="N24" s="28">
        <v>21577729.600000001</v>
      </c>
      <c r="O24" s="28">
        <v>23533638.050000001</v>
      </c>
      <c r="P24" s="23">
        <v>0.107</v>
      </c>
    </row>
    <row r="25" spans="1:16" x14ac:dyDescent="0.25">
      <c r="A25" s="3" t="s">
        <v>10</v>
      </c>
      <c r="B25" s="3" t="s">
        <v>57</v>
      </c>
      <c r="C25" s="3" t="s">
        <v>7</v>
      </c>
      <c r="D25" s="3" t="s">
        <v>11</v>
      </c>
      <c r="E25" s="3" t="s">
        <v>51</v>
      </c>
      <c r="F25" s="7">
        <v>43406</v>
      </c>
      <c r="G25" s="9">
        <v>57000000</v>
      </c>
      <c r="H25" s="35">
        <v>40856802.299999997</v>
      </c>
      <c r="I25" s="35">
        <v>-6670065.8099999996</v>
      </c>
      <c r="J25" s="35">
        <v>8342719.6299999999</v>
      </c>
      <c r="K25" s="35">
        <v>53293168.909999996</v>
      </c>
      <c r="L25" s="32">
        <v>55687141.039999999</v>
      </c>
      <c r="M25" s="32">
        <v>56843810.539999999</v>
      </c>
      <c r="N25" s="28">
        <v>62100046.920000002</v>
      </c>
      <c r="O25" s="28">
        <v>57580476.219999999</v>
      </c>
      <c r="P25" s="23">
        <v>8.3000000000000004E-2</v>
      </c>
    </row>
    <row r="26" spans="1:16" x14ac:dyDescent="0.25">
      <c r="A26" s="17" t="s">
        <v>19</v>
      </c>
      <c r="B26" s="3" t="s">
        <v>72</v>
      </c>
      <c r="C26" s="3" t="s">
        <v>7</v>
      </c>
      <c r="D26" s="3" t="s">
        <v>9</v>
      </c>
      <c r="E26" s="11" t="s">
        <v>73</v>
      </c>
      <c r="F26" s="10">
        <v>44551</v>
      </c>
      <c r="G26" s="8">
        <v>70000000</v>
      </c>
      <c r="H26" s="34">
        <v>42018805.911534533</v>
      </c>
      <c r="I26" s="34">
        <v>-13677237.409234956</v>
      </c>
      <c r="J26" s="34">
        <v>953355.8</v>
      </c>
      <c r="K26" s="34">
        <v>49859950.729999997</v>
      </c>
      <c r="L26" s="30">
        <v>47240232.409999996</v>
      </c>
      <c r="M26" s="30">
        <v>47513279.829999998</v>
      </c>
      <c r="N26" s="27">
        <v>48851895.950000003</v>
      </c>
      <c r="O26" s="27">
        <v>49600944.310000002</v>
      </c>
      <c r="P26" s="23">
        <v>0.13800000000000001</v>
      </c>
    </row>
    <row r="27" spans="1:16" x14ac:dyDescent="0.25">
      <c r="A27" s="17" t="s">
        <v>19</v>
      </c>
      <c r="B27" s="3" t="s">
        <v>79</v>
      </c>
      <c r="C27" s="3" t="s">
        <v>7</v>
      </c>
      <c r="D27" s="3" t="s">
        <v>9</v>
      </c>
      <c r="E27" s="3" t="s">
        <v>77</v>
      </c>
      <c r="F27" s="10">
        <v>44846</v>
      </c>
      <c r="G27" s="8">
        <v>475000000</v>
      </c>
      <c r="H27" s="34">
        <v>175576838.28685266</v>
      </c>
      <c r="I27" s="34">
        <v>-13906340.419108909</v>
      </c>
      <c r="J27" s="34">
        <v>0</v>
      </c>
      <c r="K27" s="34">
        <v>185378846.99000001</v>
      </c>
      <c r="L27" s="30">
        <v>164883670.24000001</v>
      </c>
      <c r="M27" s="30">
        <v>143457973.46000001</v>
      </c>
      <c r="N27" s="27">
        <v>131079686.34999999</v>
      </c>
      <c r="O27" s="27">
        <v>118669671.28</v>
      </c>
      <c r="P27" s="23">
        <v>0.13200000000000001</v>
      </c>
    </row>
    <row r="28" spans="1:16" x14ac:dyDescent="0.25">
      <c r="A28" s="17" t="s">
        <v>19</v>
      </c>
      <c r="B28" s="3" t="s">
        <v>95</v>
      </c>
      <c r="C28" s="3"/>
      <c r="D28" s="3" t="s">
        <v>9</v>
      </c>
      <c r="E28" s="3"/>
      <c r="F28" s="10"/>
      <c r="G28" s="8">
        <v>50000000</v>
      </c>
      <c r="H28" s="34">
        <v>265000</v>
      </c>
      <c r="I28" s="34">
        <v>0</v>
      </c>
      <c r="J28" s="34">
        <v>0</v>
      </c>
      <c r="K28" s="34">
        <v>265000</v>
      </c>
      <c r="L28" s="30"/>
      <c r="M28" s="30"/>
      <c r="N28" s="27"/>
      <c r="O28" s="27"/>
      <c r="P28" s="23"/>
    </row>
    <row r="29" spans="1:16" x14ac:dyDescent="0.25">
      <c r="A29" s="17" t="s">
        <v>19</v>
      </c>
      <c r="B29" s="3" t="s">
        <v>47</v>
      </c>
      <c r="C29" s="3" t="s">
        <v>7</v>
      </c>
      <c r="D29" s="17" t="s">
        <v>9</v>
      </c>
      <c r="E29" s="7" t="s">
        <v>20</v>
      </c>
      <c r="F29" s="7">
        <v>42340</v>
      </c>
      <c r="G29" s="8">
        <v>25000000</v>
      </c>
      <c r="H29" s="34">
        <v>3188297.0500000007</v>
      </c>
      <c r="I29" s="34">
        <v>-19811702.949999999</v>
      </c>
      <c r="J29" s="34">
        <v>6230115.0599999996</v>
      </c>
      <c r="K29" s="34">
        <v>1902794.86</v>
      </c>
      <c r="L29" s="30">
        <v>1883425.85</v>
      </c>
      <c r="M29" s="30">
        <v>1911377.91</v>
      </c>
      <c r="N29" s="27">
        <v>2188962.2200000002</v>
      </c>
      <c r="O29" s="27">
        <v>2208498.9</v>
      </c>
      <c r="P29" s="23">
        <v>7.6999999999999999E-2</v>
      </c>
    </row>
    <row r="30" spans="1:16" x14ac:dyDescent="0.25">
      <c r="A30" s="17" t="s">
        <v>19</v>
      </c>
      <c r="B30" s="3" t="s">
        <v>25</v>
      </c>
      <c r="C30" s="3" t="s">
        <v>7</v>
      </c>
      <c r="D30" s="3" t="s">
        <v>9</v>
      </c>
      <c r="E30" s="11" t="s">
        <v>26</v>
      </c>
      <c r="F30" s="10">
        <v>42829</v>
      </c>
      <c r="G30" s="8">
        <v>25000000</v>
      </c>
      <c r="H30" s="34">
        <v>3356860.2699999996</v>
      </c>
      <c r="I30" s="34">
        <v>-20268139.73</v>
      </c>
      <c r="J30" s="34">
        <v>6969844.5899999999</v>
      </c>
      <c r="K30" s="34">
        <v>2136643.4300000002</v>
      </c>
      <c r="L30" s="30">
        <v>2171665.25</v>
      </c>
      <c r="M30" s="30">
        <v>3246437.55</v>
      </c>
      <c r="N30" s="27">
        <v>3937422.7</v>
      </c>
      <c r="O30" s="27">
        <v>4353882.3899999997</v>
      </c>
      <c r="P30" s="23">
        <v>7.0999999999999994E-2</v>
      </c>
    </row>
    <row r="31" spans="1:16" x14ac:dyDescent="0.25">
      <c r="A31" s="17" t="s">
        <v>19</v>
      </c>
      <c r="B31" s="3" t="s">
        <v>39</v>
      </c>
      <c r="C31" s="3" t="s">
        <v>7</v>
      </c>
      <c r="D31" s="3" t="s">
        <v>9</v>
      </c>
      <c r="E31" s="11" t="s">
        <v>45</v>
      </c>
      <c r="F31" s="10">
        <v>43553</v>
      </c>
      <c r="G31" s="8">
        <v>35000000</v>
      </c>
      <c r="H31" s="34">
        <v>19694527.390000001</v>
      </c>
      <c r="I31" s="34">
        <v>-11975470.25</v>
      </c>
      <c r="J31" s="34">
        <v>13126597.450000001</v>
      </c>
      <c r="K31" s="34">
        <v>18087018.68</v>
      </c>
      <c r="L31" s="30">
        <v>19357842.18</v>
      </c>
      <c r="M31" s="30">
        <v>20700469.710000001</v>
      </c>
      <c r="N31" s="27">
        <v>22541334.960000001</v>
      </c>
      <c r="O31" s="27">
        <v>24444622.18</v>
      </c>
      <c r="P31" s="23">
        <v>7.0000000000000007E-2</v>
      </c>
    </row>
    <row r="32" spans="1:16" x14ac:dyDescent="0.25">
      <c r="A32" s="17" t="s">
        <v>19</v>
      </c>
      <c r="B32" s="3" t="s">
        <v>27</v>
      </c>
      <c r="C32" s="3" t="s">
        <v>7</v>
      </c>
      <c r="D32" s="3" t="s">
        <v>9</v>
      </c>
      <c r="E32" s="11" t="s">
        <v>26</v>
      </c>
      <c r="F32" s="10">
        <v>42853</v>
      </c>
      <c r="G32" s="8">
        <v>25000000</v>
      </c>
      <c r="H32" s="34">
        <v>1674680.3399999999</v>
      </c>
      <c r="I32" s="34">
        <v>-23325319.66</v>
      </c>
      <c r="J32" s="34">
        <v>3898424.41</v>
      </c>
      <c r="K32" s="34">
        <v>626136.06000000006</v>
      </c>
      <c r="L32" s="30">
        <v>700608.96</v>
      </c>
      <c r="M32" s="30">
        <v>666840.97</v>
      </c>
      <c r="N32" s="27">
        <v>768984.99</v>
      </c>
      <c r="O32" s="27">
        <v>1048671.21</v>
      </c>
      <c r="P32" s="23">
        <v>2.7E-2</v>
      </c>
    </row>
    <row r="33" spans="1:16" x14ac:dyDescent="0.25">
      <c r="A33" s="17" t="s">
        <v>19</v>
      </c>
      <c r="B33" s="3" t="s">
        <v>54</v>
      </c>
      <c r="C33" s="3" t="s">
        <v>7</v>
      </c>
      <c r="D33" s="3" t="s">
        <v>9</v>
      </c>
      <c r="E33" s="11" t="s">
        <v>55</v>
      </c>
      <c r="F33" s="10">
        <v>43700</v>
      </c>
      <c r="G33" s="8">
        <v>50000000</v>
      </c>
      <c r="H33" s="34">
        <v>19421244.109999996</v>
      </c>
      <c r="I33" s="34">
        <v>-30578755.890000004</v>
      </c>
      <c r="J33" s="34">
        <v>15908710.59</v>
      </c>
      <c r="K33" s="34">
        <v>15981966.699999999</v>
      </c>
      <c r="L33" s="30">
        <v>21039437.719999999</v>
      </c>
      <c r="M33" s="30">
        <v>23800381.359999999</v>
      </c>
      <c r="N33" s="27">
        <v>24473895.370000001</v>
      </c>
      <c r="O33" s="27">
        <v>25649928.190000001</v>
      </c>
      <c r="P33" s="23">
        <v>5.8000000000000003E-2</v>
      </c>
    </row>
    <row r="34" spans="1:16" x14ac:dyDescent="0.25">
      <c r="A34" s="17" t="s">
        <v>19</v>
      </c>
      <c r="B34" s="3" t="s">
        <v>67</v>
      </c>
      <c r="C34" s="3" t="s">
        <v>7</v>
      </c>
      <c r="D34" s="3" t="s">
        <v>9</v>
      </c>
      <c r="E34" s="11" t="s">
        <v>68</v>
      </c>
      <c r="F34" s="10">
        <v>44347</v>
      </c>
      <c r="G34" s="8">
        <v>70000000</v>
      </c>
      <c r="H34" s="34">
        <v>32684428.530000001</v>
      </c>
      <c r="I34" s="34">
        <v>-33409795.93</v>
      </c>
      <c r="J34" s="34">
        <v>9750509.9299999997</v>
      </c>
      <c r="K34" s="34">
        <v>37815947.049999997</v>
      </c>
      <c r="L34" s="30">
        <v>40785100.049999997</v>
      </c>
      <c r="M34" s="30">
        <v>46039275.460000001</v>
      </c>
      <c r="N34" s="27">
        <v>46441535.829999998</v>
      </c>
      <c r="O34" s="27">
        <v>49997085.310000002</v>
      </c>
      <c r="P34" s="23">
        <v>6.8000000000000005E-2</v>
      </c>
    </row>
    <row r="35" spans="1:16" x14ac:dyDescent="0.25">
      <c r="A35" s="17" t="s">
        <v>58</v>
      </c>
      <c r="B35" s="3" t="s">
        <v>60</v>
      </c>
      <c r="C35" s="3" t="s">
        <v>15</v>
      </c>
      <c r="D35" s="3" t="s">
        <v>9</v>
      </c>
      <c r="E35" s="11" t="s">
        <v>14</v>
      </c>
      <c r="F35" s="10">
        <v>41815</v>
      </c>
      <c r="G35" s="8">
        <v>35000000</v>
      </c>
      <c r="H35" s="34">
        <v>33333504.02</v>
      </c>
      <c r="I35" s="34">
        <v>-1666495.98</v>
      </c>
      <c r="J35" s="34">
        <v>14366209.99</v>
      </c>
      <c r="K35" s="34">
        <v>33967863.259999998</v>
      </c>
      <c r="L35" s="30">
        <v>33849028.579999998</v>
      </c>
      <c r="M35" s="30">
        <v>34011752.32</v>
      </c>
      <c r="N35" s="27">
        <v>34152153.170000002</v>
      </c>
      <c r="O35" s="27">
        <v>34269789.729999997</v>
      </c>
      <c r="P35" s="26" t="s">
        <v>81</v>
      </c>
    </row>
    <row r="36" spans="1:16" x14ac:dyDescent="0.25">
      <c r="A36" s="17" t="s">
        <v>58</v>
      </c>
      <c r="B36" s="3" t="s">
        <v>28</v>
      </c>
      <c r="C36" s="3" t="s">
        <v>15</v>
      </c>
      <c r="D36" s="3" t="s">
        <v>9</v>
      </c>
      <c r="E36" s="11" t="s">
        <v>29</v>
      </c>
      <c r="F36" s="10">
        <v>41715</v>
      </c>
      <c r="G36" s="8">
        <v>35000000</v>
      </c>
      <c r="H36" s="34">
        <v>33492830</v>
      </c>
      <c r="I36" s="34">
        <v>-1507170</v>
      </c>
      <c r="J36" s="34">
        <v>16151860.85</v>
      </c>
      <c r="K36" s="34">
        <v>32417688.57</v>
      </c>
      <c r="L36" s="30">
        <v>31985971.649999999</v>
      </c>
      <c r="M36" s="30">
        <v>31900609.440000001</v>
      </c>
      <c r="N36" s="27">
        <v>31900609.440000001</v>
      </c>
      <c r="O36" s="27">
        <v>31936258.789999999</v>
      </c>
      <c r="P36" s="26" t="s">
        <v>80</v>
      </c>
    </row>
    <row r="37" spans="1:16" x14ac:dyDescent="0.25">
      <c r="A37" s="17" t="s">
        <v>70</v>
      </c>
      <c r="B37" s="19" t="s">
        <v>71</v>
      </c>
      <c r="C37" s="3" t="s">
        <v>7</v>
      </c>
      <c r="D37" s="3" t="s">
        <v>9</v>
      </c>
      <c r="E37" s="11" t="s">
        <v>74</v>
      </c>
      <c r="F37" s="10">
        <v>44550</v>
      </c>
      <c r="G37" s="8">
        <v>35000000</v>
      </c>
      <c r="H37" s="34">
        <v>35000000</v>
      </c>
      <c r="I37" s="34">
        <v>0</v>
      </c>
      <c r="J37" s="34">
        <v>1329378.58</v>
      </c>
      <c r="K37" s="34">
        <v>30575314</v>
      </c>
      <c r="L37" s="30">
        <v>30599765</v>
      </c>
      <c r="M37" s="30">
        <v>30370133.5</v>
      </c>
      <c r="N37" s="27">
        <v>30555294</v>
      </c>
      <c r="O37" s="27">
        <v>31312053.5</v>
      </c>
      <c r="P37" s="26" t="s">
        <v>37</v>
      </c>
    </row>
    <row r="39" spans="1:16" x14ac:dyDescent="0.25">
      <c r="A39" s="12" t="s">
        <v>32</v>
      </c>
      <c r="H39" s="22"/>
      <c r="I39" s="22"/>
      <c r="J39" s="22"/>
      <c r="K39" s="22"/>
      <c r="L39" s="22"/>
      <c r="M39" s="22"/>
      <c r="N39" s="22"/>
      <c r="O39" s="22"/>
    </row>
    <row r="40" spans="1:16" x14ac:dyDescent="0.25">
      <c r="A40" t="s">
        <v>53</v>
      </c>
    </row>
    <row r="41" spans="1:16" x14ac:dyDescent="0.25">
      <c r="A41" s="13" t="s">
        <v>33</v>
      </c>
    </row>
    <row r="42" spans="1:16" x14ac:dyDescent="0.25">
      <c r="A42" s="13"/>
    </row>
    <row r="43" spans="1:16" x14ac:dyDescent="0.25">
      <c r="A43" t="s">
        <v>34</v>
      </c>
    </row>
    <row r="44" spans="1:16" x14ac:dyDescent="0.25">
      <c r="A44" s="14" t="str">
        <f>"https://www.cumbriapensionfund.org/forms-publications/"&amp;"   then select "&amp;"Financial Reports and Valuations"""</f>
        <v>https://www.cumbriapensionfund.org/forms-publications/   then select Financial Reports and Valuations"</v>
      </c>
    </row>
    <row r="45" spans="1:16" x14ac:dyDescent="0.25">
      <c r="A45" t="s">
        <v>90</v>
      </c>
    </row>
    <row r="46" spans="1:16" x14ac:dyDescent="0.25">
      <c r="A46" t="s">
        <v>35</v>
      </c>
    </row>
    <row r="47" spans="1:16" x14ac:dyDescent="0.25">
      <c r="A47" s="15" t="s">
        <v>84</v>
      </c>
    </row>
    <row r="49" spans="1:1" x14ac:dyDescent="0.25">
      <c r="A49" s="16" t="s">
        <v>75</v>
      </c>
    </row>
    <row r="50" spans="1:1" x14ac:dyDescent="0.25">
      <c r="A50" s="16" t="s">
        <v>49</v>
      </c>
    </row>
  </sheetData>
  <autoFilter ref="A4:Q37" xr:uid="{00000000-0001-0000-0000-000000000000}"/>
  <phoneticPr fontId="10" type="noConversion"/>
  <hyperlinks>
    <hyperlink ref="A47" r:id="rId1" xr:uid="{00000000-0004-0000-0000-000000000000}"/>
    <hyperlink ref="A44" r:id="rId2" display="https://www.cumbriapensionfund.org/forms-publications/" xr:uid="{5D01FAAA-DCCB-48E0-8D21-DC7B96D445C1}"/>
  </hyperlinks>
  <pageMargins left="0.51181102362204722" right="0.31496062992125984" top="0.74803149606299213" bottom="0.74803149606299213" header="0.31496062992125984" footer="0.31496062992125984"/>
  <pageSetup paperSize="9" scale="5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Cumbria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McGuinness, Allison J</dc:creator>
  <cp:lastModifiedBy>Whyte, Philip</cp:lastModifiedBy>
  <cp:lastPrinted>2024-01-08T14:01:51Z</cp:lastPrinted>
  <dcterms:created xsi:type="dcterms:W3CDTF">2018-01-31T13:33:31Z</dcterms:created>
  <dcterms:modified xsi:type="dcterms:W3CDTF">2026-03-31T14:05:29Z</dcterms:modified>
</cp:coreProperties>
</file>