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Z:\Users\LocalGovPenSchm\FOI and info requests\Web upload qtrly\"/>
    </mc:Choice>
  </mc:AlternateContent>
  <xr:revisionPtr revIDLastSave="0" documentId="13_ncr:1_{60F0E496-940B-4DAA-823E-327B7AB35785}" xr6:coauthVersionLast="47" xr6:coauthVersionMax="47" xr10:uidLastSave="{00000000-0000-0000-0000-000000000000}"/>
  <bookViews>
    <workbookView xWindow="28680" yWindow="-120" windowWidth="29040" windowHeight="15990" xr2:uid="{00000000-000D-0000-FFFF-FFFF00000000}"/>
  </bookViews>
  <sheets>
    <sheet name="Sheet1" sheetId="1" r:id="rId1"/>
  </sheets>
  <definedNames>
    <definedName name="_xlnm._FilterDatabase" localSheetId="0" hidden="1">Sheet1!$A$4:$Q$36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43" i="1" l="1"/>
</calcChain>
</file>

<file path=xl/sharedStrings.xml><?xml version="1.0" encoding="utf-8"?>
<sst xmlns="http://schemas.openxmlformats.org/spreadsheetml/2006/main" count="195" uniqueCount="101">
  <si>
    <t>Investment Manager / Fund Name</t>
  </si>
  <si>
    <t>Category</t>
  </si>
  <si>
    <t>Currency</t>
  </si>
  <si>
    <t>Decision</t>
  </si>
  <si>
    <t>Inception</t>
  </si>
  <si>
    <t>Commitment £/$/€</t>
  </si>
  <si>
    <t>PRIVATE EQUITY</t>
  </si>
  <si>
    <t>CLOSED</t>
  </si>
  <si>
    <t>USD</t>
  </si>
  <si>
    <t>REAL ESTATE DEBT</t>
  </si>
  <si>
    <t>GBP</t>
  </si>
  <si>
    <t>P.Com Mar13</t>
  </si>
  <si>
    <t>INFRASTRUCTURE</t>
  </si>
  <si>
    <t>EUR</t>
  </si>
  <si>
    <t>P.Com Sept13</t>
  </si>
  <si>
    <t>HEALTHCARE ROYALTY</t>
  </si>
  <si>
    <t>ISG 6/6/14</t>
  </si>
  <si>
    <t>OPEN</t>
  </si>
  <si>
    <t>ISG 7/11/14</t>
  </si>
  <si>
    <t>UNIGESTION SECONDARY OPPORTUNITIES FUND III</t>
  </si>
  <si>
    <t>ISG 20/02/15</t>
  </si>
  <si>
    <t>PRIVATE DEBT</t>
  </si>
  <si>
    <t>ISG 23/11/15</t>
  </si>
  <si>
    <t>ISG 23/2/16</t>
  </si>
  <si>
    <t>UNIGESTION SECONDARY OPPORTUNITIES FUND IV</t>
  </si>
  <si>
    <t>ISG 24/5/16</t>
  </si>
  <si>
    <t>ISG 8/12/16</t>
  </si>
  <si>
    <t>BARINGS GLOBAL PRIVATE LOAN FUND 2</t>
  </si>
  <si>
    <t>ISG 7/3/17</t>
  </si>
  <si>
    <t>PARTNERS GROUP MULTI-ASSET CREDIT 2016</t>
  </si>
  <si>
    <t>M+G SECURED INCOME PROPERTY MUTUAL FUND</t>
  </si>
  <si>
    <t>ISG 24/2/14</t>
  </si>
  <si>
    <t>CUMBRIA LOCAL GOVERNMENT PENSION SCHEME</t>
  </si>
  <si>
    <t>This provides all the public information held by Cumbria LGPS relating to the investments.</t>
  </si>
  <si>
    <t>KEY</t>
  </si>
  <si>
    <t>ISG - Investment Sub-Group</t>
  </si>
  <si>
    <t>Public records on the Cumbria LGPS investments are contained in the Annual Report and Accounts, this can be found at</t>
  </si>
  <si>
    <t>under 'Your Council', 'Meetings', 'Cumbria Pensions Committee'. Weblink is:</t>
  </si>
  <si>
    <t>Latest net IRR</t>
  </si>
  <si>
    <t>too early</t>
  </si>
  <si>
    <t>Closed/ Open Ended</t>
  </si>
  <si>
    <t>BARINGS GLOBAL PRIVATE LOAN FUND 3</t>
  </si>
  <si>
    <t>HEALTHCARE ROYALTY PARTNERS FUND III</t>
  </si>
  <si>
    <t>HEALTHCARE ROYALTY PARTNERS FUND IV</t>
  </si>
  <si>
    <t>PANTHEON CO-INVESTMENT FUND IV</t>
  </si>
  <si>
    <t>ISG 20/11/18</t>
  </si>
  <si>
    <t>PANTHEON SECONDARIES FUND VI</t>
  </si>
  <si>
    <t>ISG 24/5/18</t>
  </si>
  <si>
    <t>ISG 30/8/18</t>
  </si>
  <si>
    <t>BARINGS GLOBAL PRIVATE LOAN FUND 1</t>
  </si>
  <si>
    <t>JP MORGAN INFRASTRUCTURE FUND IIF UK 1 LP</t>
  </si>
  <si>
    <t xml:space="preserve"> of the partnerships against returns of other funds, and that disclosure has not in any way been sanctioned by the AIFM, the Sub-Advisor(s) or the General Partner.</t>
  </si>
  <si>
    <t xml:space="preserve">BLACKROCK - DIV PEP IV </t>
  </si>
  <si>
    <t>ISG 20/2/18</t>
  </si>
  <si>
    <t>ISG 21/2/19</t>
  </si>
  <si>
    <t>P.Com - Pension Committee</t>
  </si>
  <si>
    <t>PARTNERS GROUP MULTI-ASSET CREDIT V</t>
  </si>
  <si>
    <t>ISG 24/5/19</t>
  </si>
  <si>
    <t>PARTNERS GROUP GLOBAL INFRASTRUCTURE 2012</t>
  </si>
  <si>
    <t>PARTNERS GROUP GLOBAL INFRASTRUCTURE 2018</t>
  </si>
  <si>
    <t>UK LONG LEASE PROPERTY</t>
  </si>
  <si>
    <t>Distributions - return of capital</t>
  </si>
  <si>
    <t>Cumbria Pensions Committee Part 1 reports are accessible to the public and are found at www.cumbria.gov.uk</t>
  </si>
  <si>
    <t>AVIVA LIME PROPERTY FUND UNIT TRST</t>
  </si>
  <si>
    <t>AS CAPITAL SOF II FEEDER LP</t>
  </si>
  <si>
    <t>AS CAPITAL SOF III FEEDER LP</t>
  </si>
  <si>
    <t>AS CAPITAL SOF IV FEEDER LP</t>
  </si>
  <si>
    <t>APOLLO MULTI-CREDIT FUND</t>
  </si>
  <si>
    <t>CQS CREDIT MULTI-ASSET FUND</t>
  </si>
  <si>
    <t>MULTI-ASSET CREDIT</t>
  </si>
  <si>
    <t>ISG 28/1/20</t>
  </si>
  <si>
    <t>BORDER TO COAST INFRASTRUCTURE SERIES 1</t>
  </si>
  <si>
    <t>BORDER TO COAST PRIVATE EQUITY SERIES 1</t>
  </si>
  <si>
    <t>Distributions - income (or fee)</t>
  </si>
  <si>
    <t>PARTNERS GROUP MULTI-ASSET CREDIT VI</t>
  </si>
  <si>
    <t>ISG 10/05/21</t>
  </si>
  <si>
    <t>Invested Capital (Bookcost)</t>
  </si>
  <si>
    <t>UK RESIDENTIAL PROPERTY</t>
  </si>
  <si>
    <t>HEARTHSTONE RESIDENTIAL PROPERTY FUND 2</t>
  </si>
  <si>
    <t>BORDER TO COAST PRIVATE CREDIT SERIES 1</t>
  </si>
  <si>
    <t>ISG 2/3/21</t>
  </si>
  <si>
    <t>ISG 25/11/21</t>
  </si>
  <si>
    <r>
      <rPr>
        <b/>
        <sz val="11"/>
        <color indexed="8"/>
        <rFont val="Calibri"/>
        <family val="2"/>
      </rPr>
      <t>NOTE:</t>
    </r>
    <r>
      <rPr>
        <sz val="11"/>
        <color theme="1"/>
        <rFont val="Calibri"/>
        <family val="2"/>
        <scheme val="minor"/>
      </rPr>
      <t xml:space="preserve"> Disclosure of the valuation and performance data does not necessarily reflect the current or expected future performance of the Partnership and should not be used to compare returns </t>
    </r>
  </si>
  <si>
    <t>BORDER TO COAST PRIVATE EQUITY SERIES 2</t>
  </si>
  <si>
    <t>ISG 03/03/22</t>
  </si>
  <si>
    <t>BORDER TO COAST INFRASTRUCTURE SERIES 2</t>
  </si>
  <si>
    <t>BORDER TO COAST PRIVATE CREDIT SERIES 2</t>
  </si>
  <si>
    <t>3.2% 3 yr</t>
  </si>
  <si>
    <t>7.3% 3 yr</t>
  </si>
  <si>
    <t>M&amp;G Real Estate Debt II &amp; III</t>
  </si>
  <si>
    <t>Valuation 30 Jun 2023</t>
  </si>
  <si>
    <t>The table below details the information held by Cumbria LGPS relating to private market investments.</t>
  </si>
  <si>
    <t>Valuation 30 Sep 2023</t>
  </si>
  <si>
    <t>6% YTD</t>
  </si>
  <si>
    <t>7% YTD</t>
  </si>
  <si>
    <t>9% 3 yr $</t>
  </si>
  <si>
    <t>Valuation 31 Dec 2023</t>
  </si>
  <si>
    <t>Valuation 31 Mar 2024</t>
  </si>
  <si>
    <t>https://westmorlandandfurness.moderngov.co.uk/mgCommitteeDetails.aspx?ID=277</t>
  </si>
  <si>
    <t>Valuation 30 Jun 2024</t>
  </si>
  <si>
    <t>SL CAPITAL INFRASTRUCTURE 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</si>
</sst>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5" formatCode="&quot;£&quot;#,##0;\-&quot;£&quot;#,##0"/>
    <numFmt numFmtId="6" formatCode="&quot;£&quot;#,##0;[Red]\-&quot;£&quot;#,##0"/>
    <numFmt numFmtId="164" formatCode="[$$-C09]#,##0;\-[$$-C09]#,##0"/>
    <numFmt numFmtId="165" formatCode="[$€-2]\ #,##0;\-[$€-2]\ #,##0"/>
    <numFmt numFmtId="166" formatCode="0.0%"/>
    <numFmt numFmtId="167" formatCode="\$#,##0;[Red]\-\$#,##0"/>
    <numFmt numFmtId="168" formatCode="[$€-1809]#,##0;[Red]\-[$€-1809]#,##0"/>
  </numFmts>
  <fonts count="11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b/>
      <u/>
      <sz val="10"/>
      <color theme="1"/>
      <name val="Arial"/>
      <family val="2"/>
    </font>
    <font>
      <b/>
      <sz val="10"/>
      <color theme="1"/>
      <name val="Arial"/>
      <family val="2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/>
    <xf numFmtId="0" fontId="5" fillId="0" borderId="0" applyNumberFormat="0" applyFill="0" applyBorder="0" applyAlignment="0" applyProtection="0"/>
    <xf numFmtId="0" fontId="2" fillId="0" borderId="0"/>
    <xf numFmtId="0" fontId="4" fillId="0" borderId="0"/>
    <xf numFmtId="0" fontId="6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</cellStyleXfs>
  <cellXfs count="40">
    <xf numFmtId="0" fontId="0" fillId="0" borderId="0" xfId="0"/>
    <xf numFmtId="0" fontId="1" fillId="0" borderId="1" xfId="5" applyFont="1" applyFill="1" applyBorder="1" applyAlignment="1">
      <alignment wrapText="1"/>
    </xf>
    <xf numFmtId="0" fontId="1" fillId="0" borderId="1" xfId="5" applyFont="1" applyFill="1" applyBorder="1" applyAlignment="1">
      <alignment horizontal="center" wrapText="1"/>
    </xf>
    <xf numFmtId="0" fontId="7" fillId="0" borderId="1" xfId="5" applyFont="1" applyFill="1" applyBorder="1"/>
    <xf numFmtId="0" fontId="7" fillId="0" borderId="1" xfId="5" applyFont="1" applyFill="1" applyBorder="1" applyAlignment="1">
      <alignment horizontal="left"/>
    </xf>
    <xf numFmtId="0" fontId="7" fillId="0" borderId="1" xfId="5" applyFont="1" applyFill="1" applyBorder="1" applyAlignment="1">
      <alignment horizontal="center"/>
    </xf>
    <xf numFmtId="164" fontId="7" fillId="0" borderId="1" xfId="5" applyNumberFormat="1" applyFont="1" applyFill="1" applyBorder="1" applyAlignment="1">
      <alignment horizontal="right"/>
    </xf>
    <xf numFmtId="14" fontId="7" fillId="0" borderId="1" xfId="5" applyNumberFormat="1" applyFont="1" applyFill="1" applyBorder="1"/>
    <xf numFmtId="5" fontId="7" fillId="0" borderId="1" xfId="5" applyNumberFormat="1" applyFont="1" applyFill="1" applyBorder="1" applyAlignment="1">
      <alignment horizontal="right"/>
    </xf>
    <xf numFmtId="165" fontId="7" fillId="0" borderId="1" xfId="5" applyNumberFormat="1" applyFont="1" applyFill="1" applyBorder="1" applyAlignment="1">
      <alignment horizontal="right"/>
    </xf>
    <xf numFmtId="14" fontId="4" fillId="0" borderId="1" xfId="5" applyNumberFormat="1" applyFont="1" applyFill="1" applyBorder="1"/>
    <xf numFmtId="14" fontId="7" fillId="0" borderId="1" xfId="3" applyNumberFormat="1" applyFont="1" applyFill="1" applyBorder="1"/>
    <xf numFmtId="0" fontId="8" fillId="0" borderId="0" xfId="5" applyFont="1"/>
    <xf numFmtId="0" fontId="0" fillId="0" borderId="0" xfId="0" applyFont="1" applyFill="1"/>
    <xf numFmtId="0" fontId="1" fillId="0" borderId="0" xfId="0" applyFont="1"/>
    <xf numFmtId="49" fontId="0" fillId="0" borderId="0" xfId="0" applyNumberFormat="1" applyBorder="1"/>
    <xf numFmtId="0" fontId="0" fillId="0" borderId="0" xfId="0" applyFont="1"/>
    <xf numFmtId="0" fontId="5" fillId="0" borderId="0" xfId="1"/>
    <xf numFmtId="0" fontId="5" fillId="0" borderId="0" xfId="1" applyAlignment="1">
      <alignment vertical="center"/>
    </xf>
    <xf numFmtId="0" fontId="0" fillId="0" borderId="0" xfId="0" applyBorder="1"/>
    <xf numFmtId="0" fontId="0" fillId="0" borderId="0" xfId="0" applyAlignment="1">
      <alignment vertical="center"/>
    </xf>
    <xf numFmtId="0" fontId="4" fillId="0" borderId="1" xfId="5" applyFont="1" applyFill="1" applyBorder="1"/>
    <xf numFmtId="167" fontId="7" fillId="0" borderId="1" xfId="5" applyNumberFormat="1" applyFont="1" applyFill="1" applyBorder="1" applyAlignment="1">
      <alignment horizontal="right"/>
    </xf>
    <xf numFmtId="14" fontId="0" fillId="0" borderId="1" xfId="0" applyNumberFormat="1" applyBorder="1"/>
    <xf numFmtId="0" fontId="0" fillId="0" borderId="0" xfId="0" applyFill="1"/>
    <xf numFmtId="3" fontId="9" fillId="0" borderId="1" xfId="5" applyNumberFormat="1" applyFont="1" applyFill="1" applyBorder="1" applyAlignment="1">
      <alignment horizontal="center" wrapText="1"/>
    </xf>
    <xf numFmtId="0" fontId="7" fillId="0" borderId="2" xfId="5" applyFont="1" applyFill="1" applyBorder="1"/>
    <xf numFmtId="166" fontId="4" fillId="0" borderId="1" xfId="7" applyNumberFormat="1" applyFont="1" applyFill="1" applyBorder="1" applyAlignment="1">
      <alignment horizontal="right" vertical="center"/>
    </xf>
    <xf numFmtId="166" fontId="4" fillId="0" borderId="1" xfId="7" applyNumberFormat="1" applyFont="1" applyFill="1" applyBorder="1" applyAlignment="1">
      <alignment vertical="center"/>
    </xf>
    <xf numFmtId="167" fontId="0" fillId="0" borderId="1" xfId="0" applyNumberFormat="1" applyFill="1" applyBorder="1" applyAlignment="1">
      <alignment vertical="center"/>
    </xf>
    <xf numFmtId="168" fontId="0" fillId="0" borderId="1" xfId="0" applyNumberFormat="1" applyFill="1" applyBorder="1" applyAlignment="1">
      <alignment vertical="center"/>
    </xf>
    <xf numFmtId="6" fontId="0" fillId="0" borderId="1" xfId="0" applyNumberFormat="1" applyFill="1" applyBorder="1" applyAlignment="1">
      <alignment vertical="center"/>
    </xf>
    <xf numFmtId="166" fontId="7" fillId="0" borderId="1" xfId="7" applyNumberFormat="1" applyFont="1" applyFill="1" applyBorder="1" applyAlignment="1">
      <alignment horizontal="right"/>
    </xf>
    <xf numFmtId="166" fontId="4" fillId="0" borderId="1" xfId="7" quotePrefix="1" applyNumberFormat="1" applyFont="1" applyFill="1" applyBorder="1" applyAlignment="1">
      <alignment vertical="center"/>
    </xf>
    <xf numFmtId="6" fontId="0" fillId="0" borderId="0" xfId="0" applyNumberFormat="1" applyFill="1"/>
    <xf numFmtId="0" fontId="1" fillId="0" borderId="1" xfId="5" applyFont="1" applyBorder="1" applyAlignment="1">
      <alignment horizontal="center" wrapText="1"/>
    </xf>
    <xf numFmtId="167" fontId="0" fillId="0" borderId="1" xfId="0" applyNumberFormat="1" applyBorder="1" applyAlignment="1">
      <alignment vertical="center"/>
    </xf>
    <xf numFmtId="164" fontId="7" fillId="0" borderId="1" xfId="5" applyNumberFormat="1" applyFont="1" applyBorder="1" applyAlignment="1">
      <alignment horizontal="right"/>
    </xf>
    <xf numFmtId="6" fontId="0" fillId="0" borderId="1" xfId="0" applyNumberFormat="1" applyBorder="1" applyAlignment="1">
      <alignment vertical="center"/>
    </xf>
    <xf numFmtId="168" fontId="0" fillId="0" borderId="1" xfId="0" applyNumberFormat="1" applyBorder="1" applyAlignment="1">
      <alignment vertical="center"/>
    </xf>
  </cellXfs>
  <cellStyles count="8">
    <cellStyle name="Hyperlink" xfId="1" builtinId="8"/>
    <cellStyle name="Normal" xfId="0" builtinId="0"/>
    <cellStyle name="Normal 2" xfId="2" xr:uid="{00000000-0005-0000-0000-000002000000}"/>
    <cellStyle name="Normal 2 3" xfId="3" xr:uid="{00000000-0005-0000-0000-000003000000}"/>
    <cellStyle name="Normal 2 4" xfId="4" xr:uid="{00000000-0005-0000-0000-000004000000}"/>
    <cellStyle name="Normal 4" xfId="5" xr:uid="{00000000-0005-0000-0000-000005000000}"/>
    <cellStyle name="Normal 5" xfId="6" xr:uid="{00000000-0005-0000-0000-000006000000}"/>
    <cellStyle name="Percent" xfId="7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cumbriapensionfund.org/forms-publications/" TargetMode="External"/><Relationship Id="rId1" Type="http://schemas.openxmlformats.org/officeDocument/2006/relationships/hyperlink" Target="https://westmorlandandfurness.moderngov.co.uk/mgCommitteeDetails.aspx?ID=27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49"/>
  <sheetViews>
    <sheetView tabSelected="1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A18" sqref="A18"/>
    </sheetView>
  </sheetViews>
  <sheetFormatPr defaultRowHeight="14.5" x14ac:dyDescent="0.35"/>
  <cols>
    <col min="1" max="1" width="22.26953125" customWidth="1"/>
    <col min="2" max="2" width="43.7265625" bestFit="1" customWidth="1"/>
    <col min="3" max="3" width="7.54296875" customWidth="1"/>
    <col min="4" max="4" width="4.7265625" customWidth="1"/>
    <col min="5" max="5" width="12.26953125" customWidth="1"/>
    <col min="6" max="6" width="10.54296875" customWidth="1"/>
    <col min="7" max="7" width="12" customWidth="1"/>
    <col min="8" max="8" width="12.7265625" style="24" customWidth="1"/>
    <col min="9" max="9" width="12.54296875" style="24" bestFit="1" customWidth="1"/>
    <col min="10" max="15" width="12.26953125" style="24" customWidth="1"/>
    <col min="16" max="16" width="9.26953125" style="24" customWidth="1"/>
    <col min="17" max="17" width="8.7265625" customWidth="1"/>
  </cols>
  <sheetData>
    <row r="1" spans="1:16" x14ac:dyDescent="0.35">
      <c r="A1" s="12" t="s">
        <v>32</v>
      </c>
    </row>
    <row r="2" spans="1:16" x14ac:dyDescent="0.35">
      <c r="A2" s="13" t="s">
        <v>91</v>
      </c>
    </row>
    <row r="3" spans="1:16" x14ac:dyDescent="0.35">
      <c r="A3" s="13" t="s">
        <v>33</v>
      </c>
    </row>
    <row r="4" spans="1:16" ht="39.5" x14ac:dyDescent="0.35">
      <c r="A4" s="1" t="s">
        <v>1</v>
      </c>
      <c r="B4" s="1" t="s">
        <v>0</v>
      </c>
      <c r="C4" s="1" t="s">
        <v>40</v>
      </c>
      <c r="D4" s="1" t="s">
        <v>2</v>
      </c>
      <c r="E4" s="1" t="s">
        <v>3</v>
      </c>
      <c r="F4" s="1" t="s">
        <v>4</v>
      </c>
      <c r="G4" s="2" t="s">
        <v>5</v>
      </c>
      <c r="H4" s="2" t="s">
        <v>76</v>
      </c>
      <c r="I4" s="2" t="s">
        <v>61</v>
      </c>
      <c r="J4" s="2" t="s">
        <v>73</v>
      </c>
      <c r="K4" s="2" t="s">
        <v>99</v>
      </c>
      <c r="L4" s="2" t="s">
        <v>97</v>
      </c>
      <c r="M4" s="2" t="s">
        <v>96</v>
      </c>
      <c r="N4" s="2" t="s">
        <v>92</v>
      </c>
      <c r="O4" s="35" t="s">
        <v>90</v>
      </c>
      <c r="P4" s="25" t="s">
        <v>38</v>
      </c>
    </row>
    <row r="5" spans="1:16" x14ac:dyDescent="0.35">
      <c r="A5" s="3" t="s">
        <v>6</v>
      </c>
      <c r="B5" s="3" t="s">
        <v>64</v>
      </c>
      <c r="C5" s="3" t="s">
        <v>7</v>
      </c>
      <c r="D5" s="3" t="s">
        <v>8</v>
      </c>
      <c r="E5" s="3" t="s">
        <v>18</v>
      </c>
      <c r="F5" s="7">
        <v>41977</v>
      </c>
      <c r="G5" s="6">
        <v>25000000</v>
      </c>
      <c r="H5" s="36">
        <v>369393.1400000006</v>
      </c>
      <c r="I5" s="36">
        <v>-24532300.859999999</v>
      </c>
      <c r="J5" s="36">
        <v>8201624</v>
      </c>
      <c r="K5" s="36">
        <v>265948.03000000003</v>
      </c>
      <c r="L5" s="29">
        <v>102889.03</v>
      </c>
      <c r="M5" s="29">
        <v>102889.03</v>
      </c>
      <c r="N5" s="29">
        <v>102889.03</v>
      </c>
      <c r="O5" s="36">
        <v>102889.03</v>
      </c>
      <c r="P5" s="27">
        <v>0.13600000000000001</v>
      </c>
    </row>
    <row r="6" spans="1:16" x14ac:dyDescent="0.35">
      <c r="A6" s="3" t="s">
        <v>6</v>
      </c>
      <c r="B6" s="3" t="s">
        <v>65</v>
      </c>
      <c r="C6" s="3" t="s">
        <v>7</v>
      </c>
      <c r="D6" s="3" t="s">
        <v>8</v>
      </c>
      <c r="E6" s="7" t="s">
        <v>23</v>
      </c>
      <c r="F6" s="7">
        <v>43006</v>
      </c>
      <c r="G6" s="6">
        <v>25000000</v>
      </c>
      <c r="H6" s="36">
        <v>10711406.5</v>
      </c>
      <c r="I6" s="36">
        <v>-17676674.669999998</v>
      </c>
      <c r="J6" s="36">
        <v>11524913.5</v>
      </c>
      <c r="K6" s="36">
        <v>18109748.399999999</v>
      </c>
      <c r="L6" s="29">
        <v>18237062.390000001</v>
      </c>
      <c r="M6" s="29">
        <v>19223243.850000001</v>
      </c>
      <c r="N6" s="29">
        <v>19223243.850000001</v>
      </c>
      <c r="O6" s="36">
        <v>20585670.550000001</v>
      </c>
      <c r="P6" s="27">
        <v>0.22700000000000001</v>
      </c>
    </row>
    <row r="7" spans="1:16" x14ac:dyDescent="0.35">
      <c r="A7" s="3" t="s">
        <v>6</v>
      </c>
      <c r="B7" s="3" t="s">
        <v>66</v>
      </c>
      <c r="C7" s="3" t="s">
        <v>7</v>
      </c>
      <c r="D7" s="3" t="s">
        <v>8</v>
      </c>
      <c r="E7" s="7" t="s">
        <v>54</v>
      </c>
      <c r="F7" s="23">
        <v>43804</v>
      </c>
      <c r="G7" s="6">
        <v>50000000</v>
      </c>
      <c r="H7" s="36">
        <v>22057288.07</v>
      </c>
      <c r="I7" s="36">
        <v>-16500603.180000002</v>
      </c>
      <c r="J7" s="36">
        <v>3295504.13</v>
      </c>
      <c r="K7" s="36">
        <v>44516598.75</v>
      </c>
      <c r="L7" s="29">
        <v>34562055.710000001</v>
      </c>
      <c r="M7" s="29">
        <v>35032499.420000002</v>
      </c>
      <c r="N7" s="29">
        <v>34416833.030000001</v>
      </c>
      <c r="O7" s="36">
        <v>33767040.799999997</v>
      </c>
      <c r="P7" s="27">
        <v>0.377</v>
      </c>
    </row>
    <row r="8" spans="1:16" s="24" customFormat="1" x14ac:dyDescent="0.35">
      <c r="A8" s="3" t="s">
        <v>6</v>
      </c>
      <c r="B8" s="3" t="s">
        <v>52</v>
      </c>
      <c r="C8" s="3" t="s">
        <v>7</v>
      </c>
      <c r="D8" s="3" t="s">
        <v>8</v>
      </c>
      <c r="E8" s="4">
        <v>2007</v>
      </c>
      <c r="F8" s="5">
        <v>2007</v>
      </c>
      <c r="G8" s="6">
        <v>50000000</v>
      </c>
      <c r="H8" s="22"/>
      <c r="I8" s="22"/>
      <c r="J8" s="6"/>
      <c r="K8" s="36">
        <v>2803595</v>
      </c>
      <c r="L8" s="6">
        <v>2950876</v>
      </c>
      <c r="M8" s="6">
        <v>2914553</v>
      </c>
      <c r="N8" s="6">
        <v>3263982</v>
      </c>
      <c r="O8" s="37">
        <v>3046108</v>
      </c>
      <c r="P8" s="32">
        <v>8.7999999999999995E-2</v>
      </c>
    </row>
    <row r="9" spans="1:16" x14ac:dyDescent="0.35">
      <c r="A9" s="3" t="s">
        <v>6</v>
      </c>
      <c r="B9" s="3" t="s">
        <v>72</v>
      </c>
      <c r="C9" s="3" t="s">
        <v>7</v>
      </c>
      <c r="D9" s="3" t="s">
        <v>10</v>
      </c>
      <c r="E9" s="3" t="s">
        <v>45</v>
      </c>
      <c r="F9" s="10">
        <v>43640</v>
      </c>
      <c r="G9" s="8">
        <v>190000000</v>
      </c>
      <c r="H9" s="38">
        <v>124777815.42999999</v>
      </c>
      <c r="I9" s="38">
        <v>-10113243.449999999</v>
      </c>
      <c r="J9" s="38">
        <v>3902759.2099999972</v>
      </c>
      <c r="K9" s="38">
        <v>154924397.78999999</v>
      </c>
      <c r="L9" s="31">
        <v>146568040.44999999</v>
      </c>
      <c r="M9" s="31">
        <v>135132959.15000001</v>
      </c>
      <c r="N9" s="31">
        <v>133019145.86</v>
      </c>
      <c r="O9" s="38">
        <v>119021573.22</v>
      </c>
      <c r="P9" s="27">
        <v>0.16800000000000001</v>
      </c>
    </row>
    <row r="10" spans="1:16" x14ac:dyDescent="0.35">
      <c r="A10" s="3" t="s">
        <v>6</v>
      </c>
      <c r="B10" s="3" t="s">
        <v>83</v>
      </c>
      <c r="C10" s="3" t="s">
        <v>7</v>
      </c>
      <c r="D10" s="3" t="s">
        <v>10</v>
      </c>
      <c r="E10" s="3" t="s">
        <v>84</v>
      </c>
      <c r="F10" s="10">
        <v>44713</v>
      </c>
      <c r="G10" s="8">
        <v>100000000</v>
      </c>
      <c r="H10" s="38">
        <v>18385267.814050652</v>
      </c>
      <c r="I10" s="38">
        <v>-625355.72594934725</v>
      </c>
      <c r="J10" s="38">
        <v>38634</v>
      </c>
      <c r="K10" s="38">
        <v>17123131.239999998</v>
      </c>
      <c r="L10" s="31">
        <v>12704309.09</v>
      </c>
      <c r="M10" s="31">
        <v>9171179.2699999996</v>
      </c>
      <c r="N10" s="31">
        <v>6686539.3499999996</v>
      </c>
      <c r="O10" s="38">
        <v>3157899.1</v>
      </c>
      <c r="P10" s="27" t="s">
        <v>39</v>
      </c>
    </row>
    <row r="11" spans="1:16" x14ac:dyDescent="0.35">
      <c r="A11" s="3" t="s">
        <v>6</v>
      </c>
      <c r="B11" s="3" t="s">
        <v>44</v>
      </c>
      <c r="C11" s="3" t="s">
        <v>7</v>
      </c>
      <c r="D11" s="3" t="s">
        <v>8</v>
      </c>
      <c r="E11" s="3" t="s">
        <v>45</v>
      </c>
      <c r="F11" s="7">
        <v>43515</v>
      </c>
      <c r="G11" s="6">
        <v>38000000</v>
      </c>
      <c r="H11" s="36">
        <v>28351014</v>
      </c>
      <c r="I11" s="36">
        <v>-5962986</v>
      </c>
      <c r="J11" s="36">
        <v>6387014</v>
      </c>
      <c r="K11" s="36">
        <v>51332796.729999997</v>
      </c>
      <c r="L11" s="29">
        <v>52613786.039999999</v>
      </c>
      <c r="M11" s="29">
        <v>51583298.960000001</v>
      </c>
      <c r="N11" s="29">
        <v>50407010</v>
      </c>
      <c r="O11" s="36">
        <v>50395801.5</v>
      </c>
      <c r="P11" s="27">
        <v>0.2</v>
      </c>
    </row>
    <row r="12" spans="1:16" x14ac:dyDescent="0.35">
      <c r="A12" s="3" t="s">
        <v>6</v>
      </c>
      <c r="B12" s="3" t="s">
        <v>46</v>
      </c>
      <c r="C12" s="3" t="s">
        <v>7</v>
      </c>
      <c r="D12" s="3" t="s">
        <v>8</v>
      </c>
      <c r="E12" s="3" t="s">
        <v>45</v>
      </c>
      <c r="F12" s="7">
        <v>43504</v>
      </c>
      <c r="G12" s="6">
        <v>38000000</v>
      </c>
      <c r="H12" s="36">
        <v>16431854</v>
      </c>
      <c r="I12" s="36">
        <v>-15293872</v>
      </c>
      <c r="J12" s="36">
        <v>4335313.2299999995</v>
      </c>
      <c r="K12" s="36">
        <v>31701652.82</v>
      </c>
      <c r="L12" s="29">
        <v>36641653.200000003</v>
      </c>
      <c r="M12" s="29">
        <v>37848519.140000001</v>
      </c>
      <c r="N12" s="29">
        <v>38870545.030000001</v>
      </c>
      <c r="O12" s="36">
        <v>41067661.32</v>
      </c>
      <c r="P12" s="27">
        <v>0.23100000000000001</v>
      </c>
    </row>
    <row r="13" spans="1:16" x14ac:dyDescent="0.35">
      <c r="A13" s="3" t="s">
        <v>6</v>
      </c>
      <c r="B13" s="3" t="s">
        <v>19</v>
      </c>
      <c r="C13" s="3" t="s">
        <v>7</v>
      </c>
      <c r="D13" s="3" t="s">
        <v>13</v>
      </c>
      <c r="E13" s="3" t="s">
        <v>20</v>
      </c>
      <c r="F13" s="7">
        <v>42093</v>
      </c>
      <c r="G13" s="9">
        <v>30000000</v>
      </c>
      <c r="H13" s="39">
        <v>10085008.969999999</v>
      </c>
      <c r="I13" s="39">
        <v>-17521419.030000001</v>
      </c>
      <c r="J13" s="39">
        <v>20757233.689999998</v>
      </c>
      <c r="K13" s="39">
        <v>6477448.2300000004</v>
      </c>
      <c r="L13" s="30">
        <v>8437452.5399999991</v>
      </c>
      <c r="M13" s="30">
        <v>10162347.140000001</v>
      </c>
      <c r="N13" s="30">
        <v>11056372.859999999</v>
      </c>
      <c r="O13" s="39">
        <v>11595537.09</v>
      </c>
      <c r="P13" s="27">
        <v>0.111</v>
      </c>
    </row>
    <row r="14" spans="1:16" x14ac:dyDescent="0.35">
      <c r="A14" s="3" t="s">
        <v>6</v>
      </c>
      <c r="B14" s="3" t="s">
        <v>24</v>
      </c>
      <c r="C14" s="3" t="s">
        <v>7</v>
      </c>
      <c r="D14" s="3" t="s">
        <v>13</v>
      </c>
      <c r="E14" s="7" t="s">
        <v>25</v>
      </c>
      <c r="F14" s="10">
        <v>42725</v>
      </c>
      <c r="G14" s="9">
        <v>30000000</v>
      </c>
      <c r="H14" s="39">
        <v>15321501.440000001</v>
      </c>
      <c r="I14" s="39">
        <v>-11868971.18</v>
      </c>
      <c r="J14" s="39">
        <v>7478123.1000000006</v>
      </c>
      <c r="K14" s="39">
        <v>25362930.690000001</v>
      </c>
      <c r="L14" s="30">
        <v>28033543.600000001</v>
      </c>
      <c r="M14" s="30">
        <v>30050272.440000001</v>
      </c>
      <c r="N14" s="30">
        <v>29981728.899999999</v>
      </c>
      <c r="O14" s="39">
        <v>29898683.75</v>
      </c>
      <c r="P14" s="27">
        <v>0.17799999999999999</v>
      </c>
    </row>
    <row r="15" spans="1:16" x14ac:dyDescent="0.35">
      <c r="A15" s="3" t="s">
        <v>15</v>
      </c>
      <c r="B15" s="3" t="s">
        <v>42</v>
      </c>
      <c r="C15" s="3" t="s">
        <v>7</v>
      </c>
      <c r="D15" s="3" t="s">
        <v>8</v>
      </c>
      <c r="E15" s="3" t="s">
        <v>16</v>
      </c>
      <c r="F15" s="7">
        <v>41821</v>
      </c>
      <c r="G15" s="6">
        <v>40000000</v>
      </c>
      <c r="H15" s="36">
        <v>28548996.809999995</v>
      </c>
      <c r="I15" s="36">
        <v>-13355748.039999999</v>
      </c>
      <c r="J15" s="36">
        <v>27133100.09</v>
      </c>
      <c r="K15" s="36">
        <v>12325031.85</v>
      </c>
      <c r="L15" s="29">
        <v>13240147.91</v>
      </c>
      <c r="M15" s="29">
        <v>13676538.33</v>
      </c>
      <c r="N15" s="29">
        <v>14981947.369999999</v>
      </c>
      <c r="O15" s="36">
        <v>16949040.510000002</v>
      </c>
      <c r="P15" s="27">
        <v>0.09</v>
      </c>
    </row>
    <row r="16" spans="1:16" x14ac:dyDescent="0.35">
      <c r="A16" s="3" t="s">
        <v>15</v>
      </c>
      <c r="B16" s="3" t="s">
        <v>43</v>
      </c>
      <c r="C16" s="3" t="s">
        <v>7</v>
      </c>
      <c r="D16" s="3" t="s">
        <v>8</v>
      </c>
      <c r="E16" s="3" t="s">
        <v>48</v>
      </c>
      <c r="F16" s="7">
        <v>43538</v>
      </c>
      <c r="G16" s="6">
        <v>77000000</v>
      </c>
      <c r="H16" s="36">
        <v>76427455.239999995</v>
      </c>
      <c r="I16" s="36">
        <v>-572544.76</v>
      </c>
      <c r="J16" s="36">
        <v>32664755.41</v>
      </c>
      <c r="K16" s="36">
        <v>57647581.579999998</v>
      </c>
      <c r="L16" s="29">
        <v>61991380.219999999</v>
      </c>
      <c r="M16" s="29">
        <v>62316175.969999999</v>
      </c>
      <c r="N16" s="29">
        <v>60682747.140000001</v>
      </c>
      <c r="O16" s="36">
        <v>59389232.799999997</v>
      </c>
      <c r="P16" s="27">
        <v>0.17</v>
      </c>
    </row>
    <row r="17" spans="1:16" x14ac:dyDescent="0.35">
      <c r="A17" s="3" t="s">
        <v>12</v>
      </c>
      <c r="B17" s="3" t="s">
        <v>100</v>
      </c>
      <c r="C17" s="3" t="s">
        <v>7</v>
      </c>
      <c r="D17" s="3" t="s">
        <v>10</v>
      </c>
      <c r="E17" s="7" t="s">
        <v>26</v>
      </c>
      <c r="F17" s="10">
        <v>42794</v>
      </c>
      <c r="G17" s="8">
        <v>30000000</v>
      </c>
      <c r="H17" s="38">
        <v>26793662.530000001</v>
      </c>
      <c r="I17" s="38">
        <v>-5174004.88</v>
      </c>
      <c r="J17" s="38">
        <v>4713944.1099999994</v>
      </c>
      <c r="K17" s="38">
        <v>40981912.289999999</v>
      </c>
      <c r="L17" s="31">
        <v>42173629.07</v>
      </c>
      <c r="M17" s="31">
        <v>42732073.649999999</v>
      </c>
      <c r="N17" s="31">
        <v>41499865.759999998</v>
      </c>
      <c r="O17" s="38">
        <v>41146388.439999998</v>
      </c>
      <c r="P17" s="27">
        <v>9.1999999999999998E-2</v>
      </c>
    </row>
    <row r="18" spans="1:16" x14ac:dyDescent="0.35">
      <c r="A18" s="3" t="s">
        <v>12</v>
      </c>
      <c r="B18" s="3" t="s">
        <v>71</v>
      </c>
      <c r="C18" s="3" t="s">
        <v>7</v>
      </c>
      <c r="D18" s="3" t="s">
        <v>10</v>
      </c>
      <c r="E18" s="11" t="s">
        <v>57</v>
      </c>
      <c r="F18" s="10">
        <v>43719</v>
      </c>
      <c r="G18" s="8">
        <v>190000000</v>
      </c>
      <c r="H18" s="38">
        <v>128870898.14000002</v>
      </c>
      <c r="I18" s="38">
        <v>-17223681.759999998</v>
      </c>
      <c r="J18" s="38">
        <v>3055857.91</v>
      </c>
      <c r="K18" s="38">
        <v>146633824.61000001</v>
      </c>
      <c r="L18" s="31">
        <v>141774749.24000001</v>
      </c>
      <c r="M18" s="31">
        <v>133470302.73999999</v>
      </c>
      <c r="N18" s="31">
        <v>133055964.59</v>
      </c>
      <c r="O18" s="38">
        <v>124150475.73</v>
      </c>
      <c r="P18" s="27">
        <v>0.10199999999999999</v>
      </c>
    </row>
    <row r="19" spans="1:16" x14ac:dyDescent="0.35">
      <c r="A19" s="3" t="s">
        <v>12</v>
      </c>
      <c r="B19" s="3" t="s">
        <v>85</v>
      </c>
      <c r="C19" s="3" t="s">
        <v>7</v>
      </c>
      <c r="D19" s="3" t="s">
        <v>10</v>
      </c>
      <c r="E19" s="3" t="s">
        <v>84</v>
      </c>
      <c r="F19" s="10"/>
      <c r="G19" s="8">
        <v>190000000</v>
      </c>
      <c r="H19" s="38">
        <v>46979290.57</v>
      </c>
      <c r="I19" s="38">
        <v>-194257</v>
      </c>
      <c r="J19" s="38">
        <v>271439</v>
      </c>
      <c r="K19" s="38">
        <v>47404540.859999999</v>
      </c>
      <c r="L19" s="31">
        <v>33559056.219999999</v>
      </c>
      <c r="M19" s="31">
        <v>23260339.780000001</v>
      </c>
      <c r="N19" s="31">
        <v>22513802.800000001</v>
      </c>
      <c r="O19" s="38">
        <v>14433469.050000001</v>
      </c>
      <c r="P19" s="27" t="s">
        <v>39</v>
      </c>
    </row>
    <row r="20" spans="1:16" x14ac:dyDescent="0.35">
      <c r="A20" s="3" t="s">
        <v>12</v>
      </c>
      <c r="B20" s="21" t="s">
        <v>50</v>
      </c>
      <c r="C20" s="3" t="s">
        <v>17</v>
      </c>
      <c r="D20" s="3" t="s">
        <v>8</v>
      </c>
      <c r="E20" s="3" t="s">
        <v>16</v>
      </c>
      <c r="F20" s="7">
        <v>41820</v>
      </c>
      <c r="G20" s="6">
        <v>230000000</v>
      </c>
      <c r="H20" s="36">
        <v>230000000</v>
      </c>
      <c r="I20" s="36">
        <v>0</v>
      </c>
      <c r="J20" s="36">
        <v>99768207.930000007</v>
      </c>
      <c r="K20" s="36">
        <v>230440194.47</v>
      </c>
      <c r="L20" s="29">
        <v>233802958.65000001</v>
      </c>
      <c r="M20" s="29">
        <v>233643054.74000001</v>
      </c>
      <c r="N20" s="29">
        <v>222388982.12</v>
      </c>
      <c r="O20" s="36">
        <v>219466882.28</v>
      </c>
      <c r="P20" s="27" t="s">
        <v>95</v>
      </c>
    </row>
    <row r="21" spans="1:16" x14ac:dyDescent="0.35">
      <c r="A21" s="3" t="s">
        <v>12</v>
      </c>
      <c r="B21" s="3" t="s">
        <v>58</v>
      </c>
      <c r="C21" s="3" t="s">
        <v>7</v>
      </c>
      <c r="D21" s="3" t="s">
        <v>13</v>
      </c>
      <c r="E21" s="3" t="s">
        <v>14</v>
      </c>
      <c r="F21" s="7">
        <v>41542</v>
      </c>
      <c r="G21" s="9">
        <v>89000000</v>
      </c>
      <c r="H21" s="39">
        <v>27628367.939999998</v>
      </c>
      <c r="I21" s="39">
        <v>-45754786.530000001</v>
      </c>
      <c r="J21" s="39">
        <v>38510794.530000001</v>
      </c>
      <c r="K21" s="39">
        <v>30194147.02</v>
      </c>
      <c r="L21" s="30">
        <v>30423556.57</v>
      </c>
      <c r="M21" s="30">
        <v>31885462.449999999</v>
      </c>
      <c r="N21" s="30">
        <v>32353022.32</v>
      </c>
      <c r="O21" s="39">
        <v>35995939.409999996</v>
      </c>
      <c r="P21" s="27">
        <v>0.107</v>
      </c>
    </row>
    <row r="22" spans="1:16" x14ac:dyDescent="0.35">
      <c r="A22" s="3" t="s">
        <v>12</v>
      </c>
      <c r="B22" s="3" t="s">
        <v>59</v>
      </c>
      <c r="C22" s="3" t="s">
        <v>7</v>
      </c>
      <c r="D22" s="3" t="s">
        <v>13</v>
      </c>
      <c r="E22" s="3" t="s">
        <v>53</v>
      </c>
      <c r="F22" s="7">
        <v>43406</v>
      </c>
      <c r="G22" s="9">
        <v>57000000</v>
      </c>
      <c r="H22" s="39">
        <v>45691194.689999998</v>
      </c>
      <c r="I22" s="39">
        <v>-1835673.42</v>
      </c>
      <c r="J22" s="39">
        <v>1676641.57</v>
      </c>
      <c r="K22" s="39">
        <v>55481827.289999999</v>
      </c>
      <c r="L22" s="30">
        <v>53794091</v>
      </c>
      <c r="M22" s="30">
        <v>53794091</v>
      </c>
      <c r="N22" s="30">
        <v>49681437.840000004</v>
      </c>
      <c r="O22" s="39">
        <v>46842848.090000004</v>
      </c>
      <c r="P22" s="27">
        <v>8.3000000000000004E-2</v>
      </c>
    </row>
    <row r="23" spans="1:16" x14ac:dyDescent="0.35">
      <c r="A23" s="21" t="s">
        <v>21</v>
      </c>
      <c r="B23" s="3" t="s">
        <v>79</v>
      </c>
      <c r="C23" s="3" t="s">
        <v>7</v>
      </c>
      <c r="D23" s="3" t="s">
        <v>10</v>
      </c>
      <c r="E23" s="11" t="s">
        <v>80</v>
      </c>
      <c r="F23" s="10">
        <v>44551</v>
      </c>
      <c r="G23" s="8">
        <v>70000000</v>
      </c>
      <c r="H23" s="38">
        <v>40884844.949999996</v>
      </c>
      <c r="I23" s="38">
        <v>-5469701.96</v>
      </c>
      <c r="J23" s="38">
        <v>953355.80546297994</v>
      </c>
      <c r="K23" s="38">
        <v>44397505.140000001</v>
      </c>
      <c r="L23" s="31">
        <v>43465725.409999996</v>
      </c>
      <c r="M23" s="31">
        <v>37849017.719999999</v>
      </c>
      <c r="N23" s="31">
        <v>36894130.939999998</v>
      </c>
      <c r="O23" s="38">
        <v>31684733.100000001</v>
      </c>
      <c r="P23" s="27">
        <v>0.13800000000000001</v>
      </c>
    </row>
    <row r="24" spans="1:16" x14ac:dyDescent="0.35">
      <c r="A24" s="21" t="s">
        <v>21</v>
      </c>
      <c r="B24" s="3" t="s">
        <v>86</v>
      </c>
      <c r="C24" s="3" t="s">
        <v>7</v>
      </c>
      <c r="D24" s="3" t="s">
        <v>10</v>
      </c>
      <c r="E24" s="3" t="s">
        <v>84</v>
      </c>
      <c r="F24" s="10"/>
      <c r="G24" s="8">
        <v>400000000</v>
      </c>
      <c r="H24" s="38">
        <v>78470490.961270988</v>
      </c>
      <c r="I24" s="38">
        <v>-3793987.7987290001</v>
      </c>
      <c r="J24" s="38">
        <v>0</v>
      </c>
      <c r="K24" s="38">
        <v>81731717.989999995</v>
      </c>
      <c r="L24" s="31">
        <v>52606267.43</v>
      </c>
      <c r="M24" s="31">
        <v>42263251.229999997</v>
      </c>
      <c r="N24" s="31">
        <v>35388923.060000002</v>
      </c>
      <c r="O24" s="38">
        <v>29503616.18</v>
      </c>
      <c r="P24" s="27">
        <v>0.13200000000000001</v>
      </c>
    </row>
    <row r="25" spans="1:16" x14ac:dyDescent="0.35">
      <c r="A25" s="21" t="s">
        <v>21</v>
      </c>
      <c r="B25" s="3" t="s">
        <v>49</v>
      </c>
      <c r="C25" s="3" t="s">
        <v>7</v>
      </c>
      <c r="D25" s="21" t="s">
        <v>10</v>
      </c>
      <c r="E25" s="7" t="s">
        <v>22</v>
      </c>
      <c r="F25" s="7">
        <v>42340</v>
      </c>
      <c r="G25" s="8">
        <v>25000000</v>
      </c>
      <c r="H25" s="38">
        <v>3411190.5700000003</v>
      </c>
      <c r="I25" s="38">
        <v>-19588809.43</v>
      </c>
      <c r="J25" s="38">
        <v>6199098.29</v>
      </c>
      <c r="K25" s="38">
        <v>2339949.02</v>
      </c>
      <c r="L25" s="31">
        <v>3026271.47</v>
      </c>
      <c r="M25" s="31">
        <v>3284203.13</v>
      </c>
      <c r="N25" s="31">
        <v>3047389.13</v>
      </c>
      <c r="O25" s="38">
        <v>3129921.08</v>
      </c>
      <c r="P25" s="28">
        <v>7.6999999999999999E-2</v>
      </c>
    </row>
    <row r="26" spans="1:16" x14ac:dyDescent="0.35">
      <c r="A26" s="21" t="s">
        <v>21</v>
      </c>
      <c r="B26" s="3" t="s">
        <v>27</v>
      </c>
      <c r="C26" s="3" t="s">
        <v>7</v>
      </c>
      <c r="D26" s="3" t="s">
        <v>10</v>
      </c>
      <c r="E26" s="11" t="s">
        <v>28</v>
      </c>
      <c r="F26" s="10">
        <v>42829</v>
      </c>
      <c r="G26" s="8">
        <v>25000000</v>
      </c>
      <c r="H26" s="38">
        <v>6461476.6700000018</v>
      </c>
      <c r="I26" s="38">
        <v>-17163523.329999998</v>
      </c>
      <c r="J26" s="38">
        <v>6194949.3599999994</v>
      </c>
      <c r="K26" s="38">
        <v>5930767.3399999999</v>
      </c>
      <c r="L26" s="31">
        <v>7578654.5999999996</v>
      </c>
      <c r="M26" s="31">
        <v>7917571.9699999997</v>
      </c>
      <c r="N26" s="31">
        <v>8881486.8800000008</v>
      </c>
      <c r="O26" s="38">
        <v>8840350.8599999994</v>
      </c>
      <c r="P26" s="28">
        <v>7.0999999999999994E-2</v>
      </c>
    </row>
    <row r="27" spans="1:16" x14ac:dyDescent="0.35">
      <c r="A27" s="21" t="s">
        <v>21</v>
      </c>
      <c r="B27" s="3" t="s">
        <v>41</v>
      </c>
      <c r="C27" s="3" t="s">
        <v>7</v>
      </c>
      <c r="D27" s="3" t="s">
        <v>10</v>
      </c>
      <c r="E27" s="11" t="s">
        <v>47</v>
      </c>
      <c r="F27" s="10">
        <v>43553</v>
      </c>
      <c r="G27" s="8">
        <v>35000000</v>
      </c>
      <c r="H27" s="38">
        <v>28452766.100000001</v>
      </c>
      <c r="I27" s="38">
        <v>-3217231.5399999996</v>
      </c>
      <c r="J27" s="38">
        <v>9174766.4800000004</v>
      </c>
      <c r="K27" s="38">
        <v>26699240.199999999</v>
      </c>
      <c r="L27" s="31">
        <v>30174672.550000001</v>
      </c>
      <c r="M27" s="31">
        <v>31273786.210000001</v>
      </c>
      <c r="N27" s="31">
        <v>31290062.350000001</v>
      </c>
      <c r="O27" s="38">
        <v>31261267.07</v>
      </c>
      <c r="P27" s="28">
        <v>7.0000000000000007E-2</v>
      </c>
    </row>
    <row r="28" spans="1:16" x14ac:dyDescent="0.35">
      <c r="A28" s="21" t="s">
        <v>21</v>
      </c>
      <c r="B28" s="3" t="s">
        <v>29</v>
      </c>
      <c r="C28" s="3" t="s">
        <v>7</v>
      </c>
      <c r="D28" s="3" t="s">
        <v>10</v>
      </c>
      <c r="E28" s="11" t="s">
        <v>28</v>
      </c>
      <c r="F28" s="10">
        <v>42853</v>
      </c>
      <c r="G28" s="8">
        <v>25000000</v>
      </c>
      <c r="H28" s="38">
        <v>3681209.7400000021</v>
      </c>
      <c r="I28" s="38">
        <v>-21318790.259999998</v>
      </c>
      <c r="J28" s="38">
        <v>3617790.94</v>
      </c>
      <c r="K28" s="38">
        <v>3162342.89</v>
      </c>
      <c r="L28" s="31">
        <v>3776639</v>
      </c>
      <c r="M28" s="31">
        <v>3996044.05</v>
      </c>
      <c r="N28" s="31">
        <v>4734950.3099999996</v>
      </c>
      <c r="O28" s="38">
        <v>5355009.58</v>
      </c>
      <c r="P28" s="28">
        <v>2.7E-2</v>
      </c>
    </row>
    <row r="29" spans="1:16" x14ac:dyDescent="0.35">
      <c r="A29" s="21" t="s">
        <v>21</v>
      </c>
      <c r="B29" s="3" t="s">
        <v>56</v>
      </c>
      <c r="C29" s="3" t="s">
        <v>7</v>
      </c>
      <c r="D29" s="3" t="s">
        <v>10</v>
      </c>
      <c r="E29" s="11" t="s">
        <v>57</v>
      </c>
      <c r="F29" s="10">
        <v>43700</v>
      </c>
      <c r="G29" s="8">
        <v>50000000</v>
      </c>
      <c r="H29" s="38">
        <v>35854809.340000004</v>
      </c>
      <c r="I29" s="38">
        <v>-14145190.66</v>
      </c>
      <c r="J29" s="38">
        <v>14510540.010000002</v>
      </c>
      <c r="K29" s="38">
        <v>30663185.25</v>
      </c>
      <c r="L29" s="31">
        <v>38096513.75</v>
      </c>
      <c r="M29" s="31">
        <v>44293550.469999999</v>
      </c>
      <c r="N29" s="31">
        <v>46418542.789999999</v>
      </c>
      <c r="O29" s="38">
        <v>47793901.399999999</v>
      </c>
      <c r="P29" s="28">
        <v>5.8000000000000003E-2</v>
      </c>
    </row>
    <row r="30" spans="1:16" x14ac:dyDescent="0.35">
      <c r="A30" s="21" t="s">
        <v>21</v>
      </c>
      <c r="B30" s="3" t="s">
        <v>74</v>
      </c>
      <c r="C30" s="3" t="s">
        <v>7</v>
      </c>
      <c r="D30" s="3" t="s">
        <v>10</v>
      </c>
      <c r="E30" s="11" t="s">
        <v>75</v>
      </c>
      <c r="F30" s="10">
        <v>44347</v>
      </c>
      <c r="G30" s="8">
        <v>70000000</v>
      </c>
      <c r="H30" s="38">
        <v>51745985.120000005</v>
      </c>
      <c r="I30" s="38">
        <v>-14348239.34</v>
      </c>
      <c r="J30" s="38">
        <v>6083582.2400000002</v>
      </c>
      <c r="K30" s="38">
        <v>57774198.399999999</v>
      </c>
      <c r="L30" s="31">
        <v>68897728.739999995</v>
      </c>
      <c r="M30" s="31">
        <v>71211645.299999997</v>
      </c>
      <c r="N30" s="31">
        <v>70074982.299999997</v>
      </c>
      <c r="O30" s="38">
        <v>68310482.379999995</v>
      </c>
      <c r="P30" s="27">
        <v>6.8000000000000005E-2</v>
      </c>
    </row>
    <row r="31" spans="1:16" x14ac:dyDescent="0.35">
      <c r="A31" s="21" t="s">
        <v>69</v>
      </c>
      <c r="B31" s="3" t="s">
        <v>67</v>
      </c>
      <c r="C31" s="3" t="s">
        <v>17</v>
      </c>
      <c r="D31" s="3" t="s">
        <v>10</v>
      </c>
      <c r="E31" s="7" t="s">
        <v>70</v>
      </c>
      <c r="F31" s="10">
        <v>43889</v>
      </c>
      <c r="G31" s="8">
        <v>156000000</v>
      </c>
      <c r="H31" s="38">
        <v>66000000</v>
      </c>
      <c r="I31" s="38">
        <v>-90000000</v>
      </c>
      <c r="J31" s="38">
        <v>26542150.039999999</v>
      </c>
      <c r="K31" s="38">
        <v>52827625.770000003</v>
      </c>
      <c r="L31" s="31">
        <v>53383113.060000002</v>
      </c>
      <c r="M31" s="31">
        <v>82844719.950000003</v>
      </c>
      <c r="N31" s="31">
        <v>83246274.599999994</v>
      </c>
      <c r="O31" s="38">
        <v>112466328.23</v>
      </c>
      <c r="P31" s="33" t="s">
        <v>93</v>
      </c>
    </row>
    <row r="32" spans="1:16" x14ac:dyDescent="0.35">
      <c r="A32" s="21" t="s">
        <v>69</v>
      </c>
      <c r="B32" s="3" t="s">
        <v>68</v>
      </c>
      <c r="C32" s="3" t="s">
        <v>17</v>
      </c>
      <c r="D32" s="3" t="s">
        <v>10</v>
      </c>
      <c r="E32" s="7" t="s">
        <v>70</v>
      </c>
      <c r="F32" s="10">
        <v>43921</v>
      </c>
      <c r="G32" s="8">
        <v>100000000</v>
      </c>
      <c r="H32" s="38">
        <v>20000000</v>
      </c>
      <c r="I32" s="38">
        <v>-80000000</v>
      </c>
      <c r="J32" s="38">
        <v>11448590.640000001</v>
      </c>
      <c r="K32" s="38">
        <v>9981662.5399999991</v>
      </c>
      <c r="L32" s="31">
        <v>9736729.3000000007</v>
      </c>
      <c r="M32" s="31">
        <v>9426469.2799999993</v>
      </c>
      <c r="N32" s="31">
        <v>9435078.2400000002</v>
      </c>
      <c r="O32" s="38">
        <v>9534250.0299999993</v>
      </c>
      <c r="P32" s="33" t="s">
        <v>94</v>
      </c>
    </row>
    <row r="33" spans="1:16" x14ac:dyDescent="0.35">
      <c r="A33" s="3" t="s">
        <v>9</v>
      </c>
      <c r="B33" s="3" t="s">
        <v>89</v>
      </c>
      <c r="C33" s="3" t="s">
        <v>7</v>
      </c>
      <c r="D33" s="3" t="s">
        <v>10</v>
      </c>
      <c r="E33" s="3" t="s">
        <v>11</v>
      </c>
      <c r="F33" s="7">
        <v>41404</v>
      </c>
      <c r="G33" s="8">
        <v>30000000</v>
      </c>
      <c r="H33" s="38">
        <v>0</v>
      </c>
      <c r="I33" s="38">
        <v>-29189779.77</v>
      </c>
      <c r="J33" s="38">
        <v>6515690.2699999996</v>
      </c>
      <c r="K33" s="38">
        <v>0</v>
      </c>
      <c r="L33" s="31">
        <v>0</v>
      </c>
      <c r="M33" s="31">
        <v>2.08</v>
      </c>
      <c r="N33" s="31">
        <v>2.08</v>
      </c>
      <c r="O33" s="38">
        <v>2.08</v>
      </c>
      <c r="P33" s="28">
        <v>6.8000000000000005E-2</v>
      </c>
    </row>
    <row r="34" spans="1:16" x14ac:dyDescent="0.35">
      <c r="A34" s="21" t="s">
        <v>60</v>
      </c>
      <c r="B34" s="3" t="s">
        <v>63</v>
      </c>
      <c r="C34" s="3" t="s">
        <v>17</v>
      </c>
      <c r="D34" s="3" t="s">
        <v>10</v>
      </c>
      <c r="E34" s="11" t="s">
        <v>16</v>
      </c>
      <c r="F34" s="10">
        <v>41815</v>
      </c>
      <c r="G34" s="8">
        <v>35000000</v>
      </c>
      <c r="H34" s="38">
        <v>33333504.02</v>
      </c>
      <c r="I34" s="38">
        <v>-1666495.98</v>
      </c>
      <c r="J34" s="38">
        <v>11981672.57</v>
      </c>
      <c r="K34" s="38">
        <v>34690992.289999999</v>
      </c>
      <c r="L34" s="31">
        <v>34681218.149999999</v>
      </c>
      <c r="M34" s="31">
        <v>34821745.119999997</v>
      </c>
      <c r="N34" s="31">
        <v>35270567.530000001</v>
      </c>
      <c r="O34" s="38">
        <v>36989208.93</v>
      </c>
      <c r="P34" s="28" t="s">
        <v>88</v>
      </c>
    </row>
    <row r="35" spans="1:16" x14ac:dyDescent="0.35">
      <c r="A35" s="21" t="s">
        <v>60</v>
      </c>
      <c r="B35" s="3" t="s">
        <v>30</v>
      </c>
      <c r="C35" s="3" t="s">
        <v>17</v>
      </c>
      <c r="D35" s="3" t="s">
        <v>10</v>
      </c>
      <c r="E35" s="11" t="s">
        <v>31</v>
      </c>
      <c r="F35" s="10">
        <v>41715</v>
      </c>
      <c r="G35" s="8">
        <v>35000000</v>
      </c>
      <c r="H35" s="38">
        <v>33492830</v>
      </c>
      <c r="I35" s="38">
        <v>-1507170</v>
      </c>
      <c r="J35" s="38">
        <v>13616108.93</v>
      </c>
      <c r="K35" s="38">
        <v>31796931.969999999</v>
      </c>
      <c r="L35" s="31">
        <v>31779597.879999999</v>
      </c>
      <c r="M35" s="31">
        <v>32045823.309999999</v>
      </c>
      <c r="N35" s="31">
        <v>32129550.23</v>
      </c>
      <c r="O35" s="38">
        <v>33056433.359999999</v>
      </c>
      <c r="P35" s="28" t="s">
        <v>87</v>
      </c>
    </row>
    <row r="36" spans="1:16" x14ac:dyDescent="0.35">
      <c r="A36" s="21" t="s">
        <v>77</v>
      </c>
      <c r="B36" s="26" t="s">
        <v>78</v>
      </c>
      <c r="C36" s="3" t="s">
        <v>7</v>
      </c>
      <c r="D36" s="3" t="s">
        <v>10</v>
      </c>
      <c r="E36" s="11" t="s">
        <v>81</v>
      </c>
      <c r="F36" s="10">
        <v>44550</v>
      </c>
      <c r="G36" s="8">
        <v>35000000</v>
      </c>
      <c r="H36" s="38">
        <v>33250698.670000002</v>
      </c>
      <c r="I36" s="38">
        <v>0</v>
      </c>
      <c r="J36" s="38">
        <v>136984.44</v>
      </c>
      <c r="K36" s="38">
        <v>29601833.5</v>
      </c>
      <c r="L36" s="31">
        <v>27525328.59</v>
      </c>
      <c r="M36" s="31">
        <v>27968567.27</v>
      </c>
      <c r="N36" s="31">
        <v>25109150.390000001</v>
      </c>
      <c r="O36" s="38">
        <v>22148903.399999999</v>
      </c>
      <c r="P36" s="27" t="s">
        <v>39</v>
      </c>
    </row>
    <row r="38" spans="1:16" x14ac:dyDescent="0.35">
      <c r="A38" s="14" t="s">
        <v>34</v>
      </c>
      <c r="H38" s="34"/>
      <c r="I38" s="34"/>
      <c r="J38" s="34"/>
      <c r="K38" s="34"/>
      <c r="L38" s="34"/>
      <c r="M38" s="34"/>
      <c r="N38" s="34"/>
      <c r="O38" s="34"/>
    </row>
    <row r="39" spans="1:16" x14ac:dyDescent="0.35">
      <c r="A39" s="19" t="s">
        <v>55</v>
      </c>
    </row>
    <row r="40" spans="1:16" x14ac:dyDescent="0.35">
      <c r="A40" s="15" t="s">
        <v>35</v>
      </c>
    </row>
    <row r="41" spans="1:16" x14ac:dyDescent="0.35">
      <c r="A41" s="15"/>
    </row>
    <row r="42" spans="1:16" x14ac:dyDescent="0.35">
      <c r="A42" s="16" t="s">
        <v>36</v>
      </c>
    </row>
    <row r="43" spans="1:16" x14ac:dyDescent="0.35">
      <c r="A43" s="17" t="str">
        <f>"https://www.cumbriapensionfund.org/forms-publications/"&amp;"   then select "&amp;"Financial Reports and Valuations"""</f>
        <v>https://www.cumbriapensionfund.org/forms-publications/   then select Financial Reports and Valuations"</v>
      </c>
    </row>
    <row r="44" spans="1:16" x14ac:dyDescent="0.35">
      <c r="A44" s="16" t="s">
        <v>62</v>
      </c>
    </row>
    <row r="45" spans="1:16" x14ac:dyDescent="0.35">
      <c r="A45" s="16" t="s">
        <v>37</v>
      </c>
    </row>
    <row r="46" spans="1:16" x14ac:dyDescent="0.35">
      <c r="A46" s="18" t="s">
        <v>98</v>
      </c>
    </row>
    <row r="48" spans="1:16" x14ac:dyDescent="0.35">
      <c r="A48" s="20" t="s">
        <v>82</v>
      </c>
    </row>
    <row r="49" spans="1:1" x14ac:dyDescent="0.35">
      <c r="A49" s="20" t="s">
        <v>51</v>
      </c>
    </row>
  </sheetData>
  <autoFilter ref="A4:Q36" xr:uid="{00000000-0001-0000-0000-000000000000}"/>
  <phoneticPr fontId="10" type="noConversion"/>
  <hyperlinks>
    <hyperlink ref="A46" r:id="rId1" xr:uid="{00000000-0004-0000-0000-000000000000}"/>
    <hyperlink ref="A43" r:id="rId2" display="https://www.cumbriapensionfund.org/forms-publications/" xr:uid="{5D01FAAA-DCCB-48E0-8D21-DC7B96D445C1}"/>
  </hyperlinks>
  <pageMargins left="0.51181102362204722" right="0.31496062992125984" top="0.74803149606299213" bottom="0.74803149606299213" header="0.31496062992125984" footer="0.31496062992125984"/>
  <pageSetup paperSize="9" scale="59" orientation="landscape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Cumbria County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McGuinness, Allison J</dc:creator>
  <cp:lastModifiedBy>Whyte, Philip</cp:lastModifiedBy>
  <cp:lastPrinted>2024-01-08T14:01:51Z</cp:lastPrinted>
  <dcterms:created xsi:type="dcterms:W3CDTF">2018-01-31T13:33:31Z</dcterms:created>
  <dcterms:modified xsi:type="dcterms:W3CDTF">2024-11-19T10:35:02Z</dcterms:modified>
</cp:coreProperties>
</file>